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" activeTab="0"/>
  </bookViews>
  <sheets>
    <sheet name="TD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H13" authorId="0">
      <text>
        <r>
          <rPr>
            <sz val="8"/>
            <color indexed="8"/>
            <rFont val="Arial"/>
            <family val="2"/>
          </rPr>
          <t>Для заполнения плана ФХД в качестве отчетного периода нужно указать год, в котором сформированы документы планирования.
Например, для формирования плана на 2017 год
должен быть выбрать период "2016 год".</t>
        </r>
      </text>
    </comment>
  </commentList>
</comments>
</file>

<file path=xl/sharedStrings.xml><?xml version="1.0" encoding="utf-8"?>
<sst xmlns="http://schemas.openxmlformats.org/spreadsheetml/2006/main" count="316" uniqueCount="167">
  <si>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</si>
  <si>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</si>
  <si>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Заведующий МБДОУ детский сад № 1"Красная шапочка"</t>
  </si>
  <si>
    <t>(наименование должности лица, утверждающего документ)</t>
  </si>
  <si>
    <t>О.В.Митряшева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</si>
  <si>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</si>
  <si>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</si>
  <si>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</si>
  <si>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</si>
  <si>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</si>
  <si>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на 2019 год и плановый период 2020 и 2021 годов</t>
  </si>
  <si>
    <t>КОДЫ</t>
  </si>
  <si>
    <t>Форма по КФД</t>
  </si>
  <si>
    <t>Дата</t>
  </si>
  <si>
    <t>Наименование учреждения (подразделения)</t>
  </si>
  <si>
    <t>МБДОУ детский сад № 1 "Красная шапочка"</t>
  </si>
  <si>
    <t>по ОКПО</t>
  </si>
  <si>
    <t>49695746</t>
  </si>
  <si>
    <t>код по реестру участников бюджетного процесса, а также юридических лиц, не являющихся участниками бюджетного процесса</t>
  </si>
  <si>
    <t>043Щ6097</t>
  </si>
  <si>
    <t>ИНН</t>
  </si>
  <si>
    <t>2423007755</t>
  </si>
  <si>
    <t>КПП</t>
  </si>
  <si>
    <t>242301001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</si>
  <si>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</si>
  <si>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</si>
  <si>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</si>
  <si>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</si>
  <si>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Курагинского района</t>
  </si>
  <si>
    <t>функции и полномочия учредителя</t>
  </si>
  <si>
    <t>Адрес фактического местонахождения</t>
  </si>
  <si>
    <t>662911, Красноярский край, Курагинский р-н, Курагино рп, Комсомольская ул, дом № 128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</si>
  <si>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</si>
  <si>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</si>
  <si>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</si>
  <si>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1.1 1. Охрана жизни и укрепления физического  и  психического здоровья детей
1.1.2.  Обеспечение познавательно-речевого, социально-личностного, художественно-эстетического и физического развития детей
1.1.3.  Воспитание с учётом возрастных категорий детей гражданственности, уважения к правам и свободам человека, любви к окружающей природе, Родине, семье
1.1.4.  Осуществление необходимой коррекции недостатков в физическом и/или психическом развитии детей
1.1.5.  Взаимодействие с семьями детей для обеспечения полноценного развития детей
1.1.6.  Оказание консультативной и методической помощи родителям (законным представителям) по вопросам воспитания, обучения и развития детей.</t>
  </si>
  <si>
    <t>1.2. Виды деятельности учреждения (подразделения):</t>
  </si>
  <si>
    <t>2.1 Дошкольное образование (предшествующее начальному общему образованию).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</si>
  <si>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</si>
  <si>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3.1 Родительская плата по уходу за ребенком в дошкольном учреждении.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</si>
  <si>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</si>
  <si>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</si>
  <si>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</si>
  <si>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</si>
  <si>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</si>
  <si>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</si>
  <si>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</si>
  <si>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</si>
  <si>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</si>
  <si>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</si>
  <si>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</si>
  <si>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</si>
  <si>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</si>
  <si>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на  «31» декабря 2018 г.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</si>
  <si>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</si>
  <si>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</si>
  <si>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</si>
  <si>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</si>
  <si>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</si>
  <si>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</si>
  <si>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</si>
  <si>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</si>
  <si>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</si>
  <si>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</si>
  <si>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</si>
  <si>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</si>
  <si>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</si>
  <si>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</si>
  <si>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</si>
  <si>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</si>
  <si>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</si>
  <si>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</si>
  <si>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>&lt; Для добавления строк выделите данную область и нажмите кнопку «Добавить строку». &gt;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</si>
  <si>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</si>
  <si>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</si>
  <si>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</si>
  <si>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</si>
  <si>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</si>
  <si>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</si>
  <si>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</si>
  <si>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</si>
  <si>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</si>
  <si>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</si>
  <si>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</si>
  <si>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</si>
  <si>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</si>
  <si>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</si>
  <si>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</si>
  <si>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</si>
  <si>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</si>
  <si>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</si>
  <si>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</si>
  <si>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</si>
  <si>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</si>
  <si>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</si>
  <si>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</si>
  <si>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</si>
  <si>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</si>
  <si>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</si>
  <si>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</si>
  <si>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</si>
  <si>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</si>
  <si>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</si>
  <si>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</si>
  <si>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</si>
  <si>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</si>
  <si>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</si>
  <si>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</si>
  <si>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</si>
  <si>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Выплаты по расходам, всего</t>
  </si>
  <si>
    <t xml:space="preserve">расходы на выплаты персоналу </t>
  </si>
  <si>
    <t>210</t>
  </si>
  <si>
    <t>111</t>
  </si>
  <si>
    <t>119</t>
  </si>
  <si>
    <t>расходы на закупку товаров, работ, услуг, всего</t>
  </si>
  <si>
    <t>260</t>
  </si>
  <si>
    <t>244</t>
  </si>
  <si>
    <t>расходы на уплату налогов, сборов и иных платежей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</si>
  <si>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</si>
  <si>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</si>
  <si>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</si>
  <si>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</si>
  <si>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на  2020 г.</t>
  </si>
  <si>
    <t>выплаты персоналу всего</t>
  </si>
  <si>
    <t>прочие расходы (кроме расходов на закупку товаров, работ, услуг)</t>
  </si>
  <si>
    <t>250</t>
  </si>
  <si>
    <t>852</t>
  </si>
  <si>
    <t>на  2021 г.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</si>
  <si>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</si>
  <si>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</si>
  <si>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</si>
  <si>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</si>
  <si>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</si>
  <si>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</si>
  <si>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</si>
  <si>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на 2019 г. 
очередной финансовый год</t>
  </si>
  <si>
    <t>на 2020 г. 
1-ый год планового периода</t>
  </si>
  <si>
    <t>на 2021 г. 
2-ой год планового периода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</si>
  <si>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</si>
  <si>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</si>
  <si>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</si>
  <si>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</si>
  <si>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</si>
  <si>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на 2019 г.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</si>
  <si>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</si>
  <si>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</si>
  <si>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</si>
  <si>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</si>
  <si>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</si>
  <si>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</si>
  <si>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</si>
  <si>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</si>
  <si>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Заведующий МБДОУ  детский сад  № 1"Красная шапочка"</t>
  </si>
  <si>
    <t>МКУ "ЦБ Курагинского района"</t>
  </si>
  <si>
    <t>Исполнитель</t>
  </si>
  <si>
    <t>тел.</t>
  </si>
  <si>
    <t>И.В. Макшанцева</t>
  </si>
  <si>
    <t>Главный бухгалтер учреждения</t>
  </si>
  <si>
    <t>М.Н. Вагнер</t>
  </si>
  <si>
    <t>иные субсидии, предоставленные из бюджета</t>
  </si>
  <si>
    <t>О.В. Митряшева</t>
  </si>
  <si>
    <t>Директор</t>
  </si>
  <si>
    <t>Р.В. Михайлов</t>
  </si>
  <si>
    <t>2-43-93</t>
  </si>
  <si>
    <t>ноября</t>
  </si>
  <si>
    <t>на  «07» ноября 2019 г.</t>
  </si>
  <si>
    <t>07 ноября 2019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</si>
</sst>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"/>
    <numFmt numFmtId="173" formatCode="[=0]\-;General"/>
    <numFmt numFmtId="174" formatCode="0.00;[Red]\-0.00"/>
    <numFmt numFmtId="175" formatCode="0000"/>
    <numFmt numFmtId="176" formatCode="000"/>
  </numFmts>
  <fonts count="42">
    <font>
      <sz val="8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 horizontal="left"/>
    </xf>
    <xf numFmtId="0" fontId="1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3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left"/>
    </xf>
    <xf numFmtId="0" fontId="2" fillId="33" borderId="10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 wrapText="1"/>
    </xf>
    <xf numFmtId="0" fontId="1" fillId="33" borderId="0" xfId="0" applyNumberFormat="1" applyFont="1" applyFill="1" applyBorder="1" applyAlignment="1">
      <alignment horizontal="left" vertical="top" wrapText="1"/>
    </xf>
    <xf numFmtId="0" fontId="1" fillId="33" borderId="0" xfId="0" applyNumberFormat="1" applyFont="1" applyFill="1" applyAlignment="1">
      <alignment horizontal="left" wrapText="1"/>
    </xf>
    <xf numFmtId="0" fontId="6" fillId="33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top" wrapText="1"/>
    </xf>
    <xf numFmtId="0" fontId="0" fillId="33" borderId="0" xfId="0" applyNumberFormat="1" applyFill="1" applyAlignment="1">
      <alignment horizontal="left" wrapText="1"/>
    </xf>
    <xf numFmtId="1" fontId="0" fillId="33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/>
    </xf>
    <xf numFmtId="173" fontId="0" fillId="33" borderId="11" xfId="0" applyNumberFormat="1" applyFont="1" applyFill="1" applyBorder="1" applyAlignment="1">
      <alignment horizontal="right"/>
    </xf>
    <xf numFmtId="0" fontId="0" fillId="33" borderId="12" xfId="0" applyNumberFormat="1" applyFont="1" applyFill="1" applyBorder="1" applyAlignment="1">
      <alignment horizontal="left" wrapText="1" indent="1"/>
    </xf>
    <xf numFmtId="0" fontId="0" fillId="33" borderId="0" xfId="0" applyNumberFormat="1" applyFont="1" applyFill="1" applyBorder="1" applyAlignment="1">
      <alignment horizontal="left" wrapText="1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173" fontId="0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Alignment="1">
      <alignment horizontal="center"/>
    </xf>
    <xf numFmtId="0" fontId="1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33" borderId="0" xfId="0" applyFont="1" applyFill="1" applyAlignment="1">
      <alignment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NumberFormat="1" applyFont="1" applyFill="1" applyBorder="1" applyAlignment="1">
      <alignment horizontal="left" wrapText="1" indent="1"/>
    </xf>
    <xf numFmtId="0" fontId="0" fillId="33" borderId="11" xfId="0" applyNumberFormat="1" applyFont="1" applyFill="1" applyBorder="1" applyAlignment="1">
      <alignment horizontal="center"/>
    </xf>
    <xf numFmtId="173" fontId="0" fillId="33" borderId="11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 vertical="top" wrapText="1"/>
    </xf>
    <xf numFmtId="0" fontId="1" fillId="33" borderId="0" xfId="0" applyNumberFormat="1" applyFont="1" applyFill="1" applyBorder="1" applyAlignment="1">
      <alignment horizontal="left"/>
    </xf>
    <xf numFmtId="0" fontId="0" fillId="33" borderId="13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33" borderId="0" xfId="0" applyNumberForma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center" vertical="top" wrapText="1"/>
    </xf>
    <xf numFmtId="0" fontId="2" fillId="33" borderId="14" xfId="0" applyNumberFormat="1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center"/>
    </xf>
    <xf numFmtId="173" fontId="2" fillId="33" borderId="11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left" wrapText="1"/>
    </xf>
    <xf numFmtId="0" fontId="0" fillId="33" borderId="0" xfId="0" applyNumberFormat="1" applyFont="1" applyFill="1" applyBorder="1" applyAlignment="1">
      <alignment horizontal="center" wrapText="1"/>
    </xf>
    <xf numFmtId="0" fontId="2" fillId="33" borderId="15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1" fontId="0" fillId="33" borderId="15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 horizontal="left" wrapText="1" indent="2"/>
    </xf>
    <xf numFmtId="0" fontId="2" fillId="33" borderId="12" xfId="0" applyNumberFormat="1" applyFont="1" applyFill="1" applyBorder="1" applyAlignment="1">
      <alignment horizontal="left" wrapText="1" indent="2"/>
    </xf>
    <xf numFmtId="0" fontId="2" fillId="33" borderId="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left" wrapText="1" indent="2"/>
    </xf>
    <xf numFmtId="0" fontId="0" fillId="33" borderId="11" xfId="0" applyNumberFormat="1" applyFont="1" applyFill="1" applyBorder="1" applyAlignment="1">
      <alignment horizontal="left" wrapText="1"/>
    </xf>
    <xf numFmtId="175" fontId="0" fillId="33" borderId="11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left" wrapText="1" indent="1"/>
    </xf>
    <xf numFmtId="0" fontId="2" fillId="33" borderId="11" xfId="0" applyNumberFormat="1" applyFont="1" applyFill="1" applyBorder="1" applyAlignment="1">
      <alignment horizontal="left" vertical="center"/>
    </xf>
    <xf numFmtId="0" fontId="2" fillId="33" borderId="11" xfId="0" applyNumberFormat="1" applyFont="1" applyFill="1" applyBorder="1" applyAlignment="1">
      <alignment horizontal="left" vertical="center" wrapText="1" indent="4"/>
    </xf>
    <xf numFmtId="0" fontId="2" fillId="33" borderId="11" xfId="0" applyNumberFormat="1" applyFont="1" applyFill="1" applyBorder="1" applyAlignment="1">
      <alignment horizontal="left" vertical="center" wrapText="1" indent="2"/>
    </xf>
    <xf numFmtId="174" fontId="2" fillId="33" borderId="11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left" vertical="center" wrapText="1"/>
    </xf>
    <xf numFmtId="0" fontId="0" fillId="33" borderId="11" xfId="0" applyNumberFormat="1" applyFont="1" applyFill="1" applyBorder="1" applyAlignment="1">
      <alignment horizontal="left"/>
    </xf>
    <xf numFmtId="0" fontId="2" fillId="33" borderId="12" xfId="0" applyNumberFormat="1" applyFont="1" applyFill="1" applyBorder="1" applyAlignment="1">
      <alignment horizontal="left" vertical="center" wrapText="1" indent="4"/>
    </xf>
    <xf numFmtId="0" fontId="2" fillId="33" borderId="11" xfId="0" applyNumberFormat="1" applyFont="1" applyFill="1" applyBorder="1" applyAlignment="1">
      <alignment horizontal="left" vertical="center" wrapText="1" indent="1"/>
    </xf>
    <xf numFmtId="172" fontId="2" fillId="33" borderId="11" xfId="0" applyNumberFormat="1" applyFont="1" applyFill="1" applyBorder="1" applyAlignment="1">
      <alignment horizontal="right"/>
    </xf>
    <xf numFmtId="1" fontId="2" fillId="33" borderId="11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left" vertical="top" wrapText="1" indent="2"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right" vertical="center"/>
    </xf>
    <xf numFmtId="1" fontId="2" fillId="33" borderId="17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right" vertical="center"/>
    </xf>
    <xf numFmtId="0" fontId="2" fillId="33" borderId="19" xfId="0" applyNumberFormat="1" applyFont="1" applyFill="1" applyBorder="1" applyAlignment="1">
      <alignment horizontal="center" vertical="center"/>
    </xf>
    <xf numFmtId="14" fontId="2" fillId="33" borderId="18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center" vertical="top"/>
    </xf>
    <xf numFmtId="0" fontId="0" fillId="33" borderId="0" xfId="0" applyNumberFormat="1" applyFont="1" applyFill="1" applyBorder="1" applyAlignment="1">
      <alignment horizontal="right" wrapText="1"/>
    </xf>
    <xf numFmtId="0" fontId="1" fillId="33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4"/>
  <sheetViews>
    <sheetView tabSelected="1" view="pageBreakPreview" zoomScale="95" zoomScaleSheetLayoutView="95" workbookViewId="0" topLeftCell="A2">
      <selection activeCell="AW205" sqref="AW205"/>
    </sheetView>
  </sheetViews>
  <sheetFormatPr defaultColWidth="10.66015625" defaultRowHeight="11.25" outlineLevelRow="1"/>
  <cols>
    <col min="1" max="179" width="1.171875" style="1" customWidth="1"/>
    <col min="180" max="16384" width="10.66015625" style="2" customWidth="1"/>
  </cols>
  <sheetData>
    <row r="1" spans="93:256" s="3" customFormat="1" ht="12.75" customHeight="1" hidden="1">
      <c r="CO1" s="105" t="s">
        <v>0</v>
      </c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28:256" s="3" customFormat="1" ht="4.5" customHeight="1">
      <c r="DX2" s="4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17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106" t="s">
        <v>1</v>
      </c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</row>
    <row r="4" spans="1:17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103" t="s">
        <v>2</v>
      </c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</row>
    <row r="5" spans="1:179" ht="11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68" t="s">
        <v>3</v>
      </c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</row>
    <row r="6" spans="57:256" s="3" customFormat="1" ht="12.75"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T6" s="103" t="s">
        <v>4</v>
      </c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57:256" s="3" customFormat="1" ht="11.25"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X7" s="104" t="s">
        <v>5</v>
      </c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T7" s="104" t="s">
        <v>6</v>
      </c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64:256" s="5" customFormat="1" ht="12" customHeight="1">
      <c r="BL8" s="92"/>
      <c r="BM8" s="92"/>
      <c r="BN8" s="92"/>
      <c r="BO8" s="92"/>
      <c r="BP8" s="92"/>
      <c r="BQ8" s="92"/>
      <c r="BR8" s="92"/>
      <c r="BS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EE8" s="99" t="s">
        <v>7</v>
      </c>
      <c r="EF8" s="99"/>
      <c r="EG8" s="98">
        <v>7</v>
      </c>
      <c r="EH8" s="98"/>
      <c r="EI8" s="98"/>
      <c r="EJ8" s="98"/>
      <c r="EK8" s="99" t="s">
        <v>7</v>
      </c>
      <c r="EL8" s="99"/>
      <c r="EM8" s="6"/>
      <c r="EN8" s="98" t="s">
        <v>164</v>
      </c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102">
        <v>20</v>
      </c>
      <c r="FG8" s="102"/>
      <c r="FH8" s="102"/>
      <c r="FI8" s="102"/>
      <c r="FJ8" s="98">
        <v>19</v>
      </c>
      <c r="FK8" s="98"/>
      <c r="FL8" s="98"/>
      <c r="FM8" s="98"/>
      <c r="FN8" s="99" t="s">
        <v>8</v>
      </c>
      <c r="FO8" s="99"/>
      <c r="FP8" s="99"/>
      <c r="FQ8" s="99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8" customFormat="1" ht="15">
      <c r="A9" s="100" t="s">
        <v>9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8" customFormat="1" ht="15">
      <c r="A10" s="100" t="s">
        <v>10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72:256" s="9" customFormat="1" ht="12.75"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FH11" s="101" t="s">
        <v>11</v>
      </c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179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3"/>
      <c r="BU12" s="3"/>
      <c r="BV12" s="3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3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9"/>
      <c r="EN12" s="9"/>
      <c r="EO12" s="9"/>
      <c r="EP12" s="90" t="s">
        <v>12</v>
      </c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</row>
    <row r="13" spans="1:256" s="3" customFormat="1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CH13" s="49"/>
      <c r="CI13" s="49"/>
      <c r="CJ13" s="49"/>
      <c r="CK13" s="49"/>
      <c r="CL13" s="49"/>
      <c r="CM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0" t="s">
        <v>13</v>
      </c>
      <c r="FB13" s="90"/>
      <c r="FC13" s="90"/>
      <c r="FD13" s="90"/>
      <c r="FE13" s="90"/>
      <c r="FF13" s="90"/>
      <c r="FG13" s="9"/>
      <c r="FH13" s="97">
        <v>43776</v>
      </c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0" customFormat="1" ht="12.75" customHeight="1">
      <c r="A14" s="92" t="s">
        <v>14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5"/>
      <c r="AN14" s="88" t="s">
        <v>15</v>
      </c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9"/>
      <c r="EN14" s="9"/>
      <c r="EO14" s="9"/>
      <c r="EP14" s="9"/>
      <c r="EQ14" s="9"/>
      <c r="ER14" s="9"/>
      <c r="ES14" s="9"/>
      <c r="ET14" s="9"/>
      <c r="EU14" s="9"/>
      <c r="EV14" s="90" t="s">
        <v>16</v>
      </c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"/>
      <c r="FH14" s="93" t="s">
        <v>17</v>
      </c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0" customFormat="1" ht="34.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5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3"/>
      <c r="DR15" s="94" t="s">
        <v>18</v>
      </c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"/>
      <c r="FH15" s="93" t="s">
        <v>19</v>
      </c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0" customFormat="1" ht="12.7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5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9"/>
      <c r="EN16" s="9"/>
      <c r="EO16" s="9"/>
      <c r="EP16" s="9"/>
      <c r="EQ16" s="9"/>
      <c r="ER16" s="9"/>
      <c r="ES16" s="9"/>
      <c r="ET16" s="9"/>
      <c r="EU16" s="9"/>
      <c r="EV16" s="95" t="s">
        <v>20</v>
      </c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"/>
      <c r="FH16" s="93" t="s">
        <v>21</v>
      </c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0" customFormat="1" ht="12.7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5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9"/>
      <c r="EN17" s="9"/>
      <c r="EO17" s="9"/>
      <c r="EP17" s="9"/>
      <c r="EQ17" s="9"/>
      <c r="ER17" s="9"/>
      <c r="ES17" s="9"/>
      <c r="ET17" s="9"/>
      <c r="EU17" s="9"/>
      <c r="EV17" s="95" t="s">
        <v>22</v>
      </c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"/>
      <c r="FH17" s="93" t="s">
        <v>23</v>
      </c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179" ht="12.75">
      <c r="A18" s="5" t="s">
        <v>24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89" t="s">
        <v>25</v>
      </c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9"/>
      <c r="BA18" s="9"/>
      <c r="BB18" s="9"/>
      <c r="BC18" s="9"/>
      <c r="BD18" s="3"/>
      <c r="BE18" s="3"/>
      <c r="BF18" s="3"/>
      <c r="BG18" s="3"/>
      <c r="BH18" s="3"/>
      <c r="BI18" s="3"/>
      <c r="BJ18" s="3"/>
      <c r="BK18" s="3"/>
      <c r="BL18" s="9"/>
      <c r="BM18" s="9"/>
      <c r="BN18" s="9"/>
      <c r="BO18" s="9"/>
      <c r="BP18" s="9"/>
      <c r="BQ18" s="9"/>
      <c r="BR18" s="9"/>
      <c r="BS18" s="9"/>
      <c r="BT18" s="3"/>
      <c r="BU18" s="3"/>
      <c r="BV18" s="3"/>
      <c r="BW18" s="3"/>
      <c r="BX18" s="3"/>
      <c r="BY18" s="3"/>
      <c r="BZ18" s="3"/>
      <c r="CA18" s="3"/>
      <c r="CB18" s="3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3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9"/>
      <c r="EN18" s="9"/>
      <c r="EO18" s="9"/>
      <c r="EP18" s="9"/>
      <c r="EQ18" s="9"/>
      <c r="ER18" s="9"/>
      <c r="ES18" s="9"/>
      <c r="ET18" s="9"/>
      <c r="EU18" s="9"/>
      <c r="EV18" s="90" t="s">
        <v>26</v>
      </c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"/>
      <c r="FH18" s="91">
        <v>383</v>
      </c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</row>
    <row r="19" spans="1:256" s="3" customFormat="1" ht="6.75" customHeight="1">
      <c r="A19" s="9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0" customFormat="1" ht="11.25" customHeight="1">
      <c r="A20" s="5" t="s">
        <v>27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88" t="s">
        <v>28</v>
      </c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0" customFormat="1" ht="12">
      <c r="A21" s="5" t="s">
        <v>29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0" customFormat="1" ht="11.25" customHeight="1">
      <c r="A22" s="5" t="s">
        <v>30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88" t="s">
        <v>31</v>
      </c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0" customFormat="1" ht="12">
      <c r="A23" s="5" t="s">
        <v>32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09:256" s="9" customFormat="1" ht="6.75" customHeight="1"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1" customFormat="1" ht="12.75">
      <c r="A25" s="57" t="s">
        <v>33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2" customFormat="1" ht="12.75" customHeight="1">
      <c r="A26" s="54" t="s">
        <v>34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3" customFormat="1" ht="10.5" customHeight="1">
      <c r="A27" s="83" t="s">
        <v>35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3" customFormat="1" ht="12.7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3" customFormat="1" ht="62.2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23" s="1" customFormat="1" ht="3.75" customHeight="1">
      <c r="A30" s="1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</row>
    <row r="31" spans="1:179" ht="12.75" customHeight="1">
      <c r="A31" s="54" t="s">
        <v>36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</row>
    <row r="32" spans="1:256" s="13" customFormat="1" ht="11.25" customHeight="1">
      <c r="A32" s="83" t="s">
        <v>37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3" customFormat="1" ht="11.2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3" customFormat="1" ht="11.2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123" s="1" customFormat="1" ht="3.75" customHeight="1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</row>
    <row r="36" spans="1:179" ht="24.75" customHeight="1">
      <c r="A36" s="54" t="s">
        <v>38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</row>
    <row r="37" spans="1:256" s="13" customFormat="1" ht="10.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3" customFormat="1" ht="12.7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3" customFormat="1" ht="11.2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123" s="1" customFormat="1" ht="5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</row>
    <row r="41" spans="1:123" ht="12.75">
      <c r="A41" s="57" t="s">
        <v>40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</row>
    <row r="42" spans="1:123" s="1" customFormat="1" ht="6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</row>
    <row r="43" spans="1:123" ht="12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 t="s">
        <v>42</v>
      </c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</row>
    <row r="44" spans="1:179" ht="12" customHeight="1">
      <c r="A44" s="86" t="s">
        <v>43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1">
        <v>7764957.34</v>
      </c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</row>
    <row r="45" spans="1:179" ht="35.25" customHeight="1">
      <c r="A45" s="87" t="s">
        <v>44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</row>
    <row r="46" spans="1:179" ht="23.25" customHeight="1">
      <c r="A46" s="87" t="s">
        <v>45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53">
        <v>0</v>
      </c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</row>
    <row r="47" spans="1:179" ht="23.25" customHeight="1">
      <c r="A47" s="87" t="s">
        <v>46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53">
        <v>0</v>
      </c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</row>
    <row r="48" spans="1:179" ht="12" customHeight="1">
      <c r="A48" s="86" t="s">
        <v>47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1">
        <v>1525770.09</v>
      </c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</row>
    <row r="49" spans="1:179" ht="24" customHeight="1">
      <c r="A49" s="87" t="s">
        <v>48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1">
        <v>578337.83</v>
      </c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</row>
    <row r="50" spans="1:123" s="1" customFormat="1" ht="6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</row>
    <row r="51" spans="1:123" ht="12.75">
      <c r="A51" s="57" t="s">
        <v>49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</row>
    <row r="52" spans="1:123" ht="12.75">
      <c r="A52" s="45" t="s">
        <v>50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</row>
    <row r="53" spans="1:256" s="13" customFormat="1" ht="12.7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3" customFormat="1" ht="12.7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3" customFormat="1" ht="12.7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123" s="1" customFormat="1" ht="6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15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</row>
    <row r="57" spans="1:123" s="1" customFormat="1" ht="12.75" customHeight="1">
      <c r="A57" s="1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64" t="s">
        <v>51</v>
      </c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</row>
    <row r="58" spans="1:123" ht="12.75">
      <c r="A58" s="57" t="s">
        <v>52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</row>
    <row r="59" spans="1:123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3"/>
      <c r="AJ59" s="3"/>
      <c r="AK59" s="3"/>
      <c r="AL59" s="3"/>
      <c r="AM59" s="3"/>
      <c r="AN59" s="3"/>
      <c r="AO59" s="3"/>
      <c r="AP59" s="3"/>
      <c r="AQ59" s="3"/>
      <c r="AR59" s="67" t="s">
        <v>53</v>
      </c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</row>
    <row r="60" spans="1:123" ht="11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3"/>
      <c r="AJ60" s="3"/>
      <c r="AK60" s="3"/>
      <c r="AL60" s="3"/>
      <c r="AM60" s="3"/>
      <c r="AN60" s="3"/>
      <c r="AO60" s="3"/>
      <c r="AP60" s="3"/>
      <c r="AQ60" s="3"/>
      <c r="AR60" s="68" t="s">
        <v>54</v>
      </c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3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</row>
    <row r="61" spans="1:123" s="1" customFormat="1" ht="6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</row>
    <row r="62" spans="1:179" ht="24" customHeight="1">
      <c r="A62" s="84" t="s">
        <v>55</v>
      </c>
      <c r="B62" s="84"/>
      <c r="C62" s="84"/>
      <c r="D62" s="84"/>
      <c r="E62" s="84"/>
      <c r="F62" s="84"/>
      <c r="G62" s="85" t="s">
        <v>41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 t="s">
        <v>56</v>
      </c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</row>
    <row r="63" spans="1:123" ht="12">
      <c r="A63" s="82">
        <v>1</v>
      </c>
      <c r="B63" s="82"/>
      <c r="C63" s="82"/>
      <c r="D63" s="82"/>
      <c r="E63" s="82"/>
      <c r="F63" s="82"/>
      <c r="G63" s="82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>
        <v>3</v>
      </c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</row>
    <row r="64" spans="1:179" ht="12" customHeight="1">
      <c r="A64" s="73" t="s">
        <v>57</v>
      </c>
      <c r="B64" s="73"/>
      <c r="C64" s="73"/>
      <c r="D64" s="73"/>
      <c r="E64" s="73"/>
      <c r="F64" s="73"/>
      <c r="G64" s="77" t="s">
        <v>58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81">
        <v>9896.13</v>
      </c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</row>
    <row r="65" spans="1:123" s="2" customFormat="1" ht="24" customHeight="1">
      <c r="A65" s="73" t="s">
        <v>59</v>
      </c>
      <c r="B65" s="73"/>
      <c r="C65" s="73"/>
      <c r="D65" s="73"/>
      <c r="E65" s="73"/>
      <c r="F65" s="73"/>
      <c r="G65" s="75" t="s">
        <v>60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81">
        <v>7764.96</v>
      </c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</row>
    <row r="66" spans="1:123" s="2" customFormat="1" ht="24" customHeight="1">
      <c r="A66" s="73" t="s">
        <v>61</v>
      </c>
      <c r="B66" s="73"/>
      <c r="C66" s="73"/>
      <c r="D66" s="73"/>
      <c r="E66" s="73"/>
      <c r="F66" s="73"/>
      <c r="G66" s="74" t="s">
        <v>62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81">
        <v>4213.71</v>
      </c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</row>
    <row r="67" spans="1:123" s="2" customFormat="1" ht="12" customHeight="1">
      <c r="A67" s="73" t="s">
        <v>63</v>
      </c>
      <c r="B67" s="73"/>
      <c r="C67" s="73"/>
      <c r="D67" s="73"/>
      <c r="E67" s="73"/>
      <c r="F67" s="73"/>
      <c r="G67" s="80" t="s">
        <v>64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76">
        <v>578.34</v>
      </c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</row>
    <row r="68" spans="1:123" s="2" customFormat="1" ht="24" customHeight="1">
      <c r="A68" s="73" t="s">
        <v>65</v>
      </c>
      <c r="B68" s="73"/>
      <c r="C68" s="73"/>
      <c r="D68" s="73"/>
      <c r="E68" s="73"/>
      <c r="F68" s="73"/>
      <c r="G68" s="74" t="s">
        <v>62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6">
        <v>15.89</v>
      </c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</row>
    <row r="69" spans="1:123" s="2" customFormat="1" ht="12" customHeight="1">
      <c r="A69" s="73" t="s">
        <v>66</v>
      </c>
      <c r="B69" s="73"/>
      <c r="C69" s="73"/>
      <c r="D69" s="73"/>
      <c r="E69" s="73"/>
      <c r="F69" s="73"/>
      <c r="G69" s="77" t="s">
        <v>67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6">
        <v>25.86</v>
      </c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</row>
    <row r="70" spans="1:123" s="2" customFormat="1" ht="24" customHeight="1">
      <c r="A70" s="73" t="s">
        <v>68</v>
      </c>
      <c r="B70" s="73"/>
      <c r="C70" s="73"/>
      <c r="D70" s="73"/>
      <c r="E70" s="73"/>
      <c r="F70" s="73"/>
      <c r="G70" s="75" t="s">
        <v>69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53">
        <v>118.61</v>
      </c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</row>
    <row r="71" spans="1:123" s="2" customFormat="1" ht="24" customHeight="1">
      <c r="A71" s="73" t="s">
        <v>70</v>
      </c>
      <c r="B71" s="73"/>
      <c r="C71" s="73"/>
      <c r="D71" s="73"/>
      <c r="E71" s="73"/>
      <c r="F71" s="73"/>
      <c r="G71" s="74" t="s">
        <v>71</v>
      </c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53">
        <v>118.61</v>
      </c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</row>
    <row r="72" spans="1:123" s="2" customFormat="1" ht="12.75" customHeight="1" hidden="1" outlineLevel="1">
      <c r="A72" s="78"/>
      <c r="B72" s="78"/>
      <c r="C72" s="78"/>
      <c r="D72" s="78"/>
      <c r="E72" s="78"/>
      <c r="F72" s="78"/>
      <c r="G72" s="79" t="s">
        <v>72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</row>
    <row r="73" spans="1:123" s="2" customFormat="1" ht="12" customHeight="1" collapsed="1">
      <c r="A73" s="73" t="s">
        <v>73</v>
      </c>
      <c r="B73" s="73"/>
      <c r="C73" s="73"/>
      <c r="D73" s="73"/>
      <c r="E73" s="73"/>
      <c r="F73" s="73"/>
      <c r="G73" s="74" t="s">
        <v>74</v>
      </c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53">
        <v>0</v>
      </c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</row>
    <row r="74" spans="1:123" s="2" customFormat="1" ht="12.75" customHeight="1">
      <c r="A74" s="73" t="s">
        <v>75</v>
      </c>
      <c r="B74" s="73"/>
      <c r="C74" s="73"/>
      <c r="D74" s="73"/>
      <c r="E74" s="73"/>
      <c r="F74" s="73"/>
      <c r="G74" s="75" t="s">
        <v>76</v>
      </c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53">
        <v>0</v>
      </c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</row>
    <row r="75" spans="1:123" s="2" customFormat="1" ht="12.75" customHeight="1">
      <c r="A75" s="73" t="s">
        <v>77</v>
      </c>
      <c r="B75" s="73"/>
      <c r="C75" s="73"/>
      <c r="D75" s="73"/>
      <c r="E75" s="73"/>
      <c r="F75" s="73"/>
      <c r="G75" s="75" t="s">
        <v>78</v>
      </c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6">
        <v>-92.75</v>
      </c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</row>
    <row r="76" spans="1:123" s="2" customFormat="1" ht="12" customHeight="1">
      <c r="A76" s="73" t="s">
        <v>79</v>
      </c>
      <c r="B76" s="73"/>
      <c r="C76" s="73"/>
      <c r="D76" s="73"/>
      <c r="E76" s="73"/>
      <c r="F76" s="73"/>
      <c r="G76" s="75" t="s">
        <v>80</v>
      </c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</row>
    <row r="77" spans="1:123" s="2" customFormat="1" ht="12" customHeight="1">
      <c r="A77" s="73" t="s">
        <v>81</v>
      </c>
      <c r="B77" s="73"/>
      <c r="C77" s="73"/>
      <c r="D77" s="73"/>
      <c r="E77" s="73"/>
      <c r="F77" s="73"/>
      <c r="G77" s="77" t="s">
        <v>82</v>
      </c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6">
        <v>430.62</v>
      </c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</row>
    <row r="78" spans="1:123" s="2" customFormat="1" ht="24" customHeight="1">
      <c r="A78" s="73" t="s">
        <v>83</v>
      </c>
      <c r="B78" s="73"/>
      <c r="C78" s="73"/>
      <c r="D78" s="73"/>
      <c r="E78" s="73"/>
      <c r="F78" s="73"/>
      <c r="G78" s="75" t="s">
        <v>84</v>
      </c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53">
        <v>0</v>
      </c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</row>
    <row r="79" spans="1:123" s="2" customFormat="1" ht="12" customHeight="1">
      <c r="A79" s="73" t="s">
        <v>85</v>
      </c>
      <c r="B79" s="73"/>
      <c r="C79" s="73"/>
      <c r="D79" s="73"/>
      <c r="E79" s="73"/>
      <c r="F79" s="73"/>
      <c r="G79" s="75" t="s">
        <v>86</v>
      </c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6">
        <v>430.62</v>
      </c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</row>
    <row r="80" spans="1:123" s="2" customFormat="1" ht="24.75" customHeight="1">
      <c r="A80" s="73" t="s">
        <v>87</v>
      </c>
      <c r="B80" s="73"/>
      <c r="C80" s="73"/>
      <c r="D80" s="73"/>
      <c r="E80" s="73"/>
      <c r="F80" s="73"/>
      <c r="G80" s="74" t="s">
        <v>88</v>
      </c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</row>
    <row r="81" spans="1:123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15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</row>
    <row r="82" spans="1:123" s="1" customFormat="1" ht="12" customHeight="1">
      <c r="A82" s="1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64" t="s">
        <v>89</v>
      </c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</row>
    <row r="83" spans="1:123" ht="12.75">
      <c r="A83" s="57" t="s">
        <v>90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</row>
    <row r="84" spans="1:123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3"/>
      <c r="AJ84" s="3"/>
      <c r="AK84" s="3"/>
      <c r="AL84" s="3"/>
      <c r="AM84" s="3"/>
      <c r="AN84" s="3"/>
      <c r="AO84" s="3"/>
      <c r="AP84" s="3"/>
      <c r="AQ84" s="3"/>
      <c r="AR84" s="67" t="s">
        <v>165</v>
      </c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</row>
    <row r="85" spans="1:123" s="1" customFormat="1" ht="6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</row>
    <row r="86" spans="1:256" s="18" customFormat="1" ht="12" customHeight="1">
      <c r="A86" s="59" t="s">
        <v>41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 t="s">
        <v>91</v>
      </c>
      <c r="V86" s="59"/>
      <c r="W86" s="59"/>
      <c r="X86" s="59"/>
      <c r="Y86" s="59"/>
      <c r="Z86" s="59"/>
      <c r="AA86" s="59"/>
      <c r="AB86" s="59" t="s">
        <v>92</v>
      </c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 t="s">
        <v>93</v>
      </c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8" customFormat="1" ht="12" customHeight="1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 t="s">
        <v>94</v>
      </c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 t="s">
        <v>95</v>
      </c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  <c r="FN87" s="59"/>
      <c r="FO87" s="59"/>
      <c r="FP87" s="59"/>
      <c r="FQ87" s="59"/>
      <c r="FR87" s="59"/>
      <c r="FS87" s="59"/>
      <c r="FT87" s="59"/>
      <c r="FU87" s="59"/>
      <c r="FV87" s="59"/>
      <c r="FW87" s="59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18" customFormat="1" ht="79.5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 t="s">
        <v>96</v>
      </c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 t="s">
        <v>97</v>
      </c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 t="s">
        <v>98</v>
      </c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 t="s">
        <v>99</v>
      </c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 t="s">
        <v>100</v>
      </c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 t="s">
        <v>101</v>
      </c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59"/>
      <c r="FM88" s="59"/>
      <c r="FN88" s="59"/>
      <c r="FO88" s="59"/>
      <c r="FP88" s="59"/>
      <c r="FQ88" s="59"/>
      <c r="FR88" s="59"/>
      <c r="FS88" s="59"/>
      <c r="FT88" s="59"/>
      <c r="FU88" s="59"/>
      <c r="FV88" s="59"/>
      <c r="FW88" s="59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18" customFormat="1" ht="79.5" customHeigh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 t="s">
        <v>94</v>
      </c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 t="s">
        <v>102</v>
      </c>
      <c r="FH89" s="59"/>
      <c r="FI89" s="59"/>
      <c r="FJ89" s="59"/>
      <c r="FK89" s="59"/>
      <c r="FL89" s="59"/>
      <c r="FM89" s="59"/>
      <c r="FN89" s="59"/>
      <c r="FO89" s="59"/>
      <c r="FP89" s="59"/>
      <c r="FQ89" s="59"/>
      <c r="FR89" s="59"/>
      <c r="FS89" s="59"/>
      <c r="FT89" s="59"/>
      <c r="FU89" s="59"/>
      <c r="FV89" s="59"/>
      <c r="FW89" s="59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20" customFormat="1" ht="11.25">
      <c r="A90" s="61">
        <v>1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>
        <v>2</v>
      </c>
      <c r="V90" s="61"/>
      <c r="W90" s="61"/>
      <c r="X90" s="61"/>
      <c r="Y90" s="61"/>
      <c r="Z90" s="61"/>
      <c r="AA90" s="61"/>
      <c r="AB90" s="61">
        <v>3</v>
      </c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>
        <v>4</v>
      </c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>
        <v>5</v>
      </c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37" t="s">
        <v>103</v>
      </c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61">
        <v>6</v>
      </c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>
        <v>7</v>
      </c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>
        <v>8</v>
      </c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>
        <v>9</v>
      </c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>
        <v>10</v>
      </c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22" customFormat="1" ht="21.75" customHeight="1">
      <c r="A91" s="70" t="s">
        <v>104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61">
        <v>100</v>
      </c>
      <c r="V91" s="61"/>
      <c r="W91" s="61"/>
      <c r="X91" s="61"/>
      <c r="Y91" s="61"/>
      <c r="Z91" s="61"/>
      <c r="AA91" s="61"/>
      <c r="AB91" s="37" t="s">
        <v>105</v>
      </c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5">
        <f>BI91+EP91+CQ91</f>
        <v>21237653</v>
      </c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>
        <f>BI92</f>
        <v>19878498</v>
      </c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8">
        <v>0</v>
      </c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5">
        <f>CQ92+CQ93</f>
        <v>214155</v>
      </c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8">
        <v>0</v>
      </c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>
        <v>0</v>
      </c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5">
        <f>EP92</f>
        <v>1145000</v>
      </c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8">
        <v>0</v>
      </c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22" customFormat="1" ht="21.75" customHeight="1" outlineLevel="1">
      <c r="A92" s="36" t="s">
        <v>106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7" t="s">
        <v>107</v>
      </c>
      <c r="V92" s="37"/>
      <c r="W92" s="37"/>
      <c r="X92" s="37"/>
      <c r="Y92" s="37"/>
      <c r="Z92" s="37"/>
      <c r="AA92" s="37"/>
      <c r="AB92" s="37" t="s">
        <v>108</v>
      </c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5">
        <f>BI92+EP92</f>
        <v>21023498</v>
      </c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>
        <v>19878498</v>
      </c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8">
        <v>0</v>
      </c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5">
        <v>0</v>
      </c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8">
        <v>0</v>
      </c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>
        <v>0</v>
      </c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5">
        <v>1145000</v>
      </c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8">
        <v>0</v>
      </c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21" customFormat="1" ht="34.5" customHeight="1" outlineLevel="1">
      <c r="A93" s="36" t="s">
        <v>159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7">
        <v>150</v>
      </c>
      <c r="V93" s="37"/>
      <c r="W93" s="37"/>
      <c r="X93" s="37"/>
      <c r="Y93" s="37"/>
      <c r="Z93" s="37"/>
      <c r="AA93" s="37"/>
      <c r="AB93" s="37">
        <v>180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5">
        <f>CQ93</f>
        <v>214155</v>
      </c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>
        <v>0</v>
      </c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>
        <v>214155</v>
      </c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>
        <v>0</v>
      </c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22" customFormat="1" ht="21.75" customHeight="1">
      <c r="A94" s="70" t="s">
        <v>109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61">
        <v>200</v>
      </c>
      <c r="V94" s="61"/>
      <c r="W94" s="61"/>
      <c r="X94" s="61"/>
      <c r="Y94" s="61"/>
      <c r="Z94" s="61"/>
      <c r="AA94" s="61"/>
      <c r="AB94" s="37" t="s">
        <v>105</v>
      </c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5">
        <f>AP95+AP96+AP98+AP99+AP97+AP106+AP107</f>
        <v>21356267.98</v>
      </c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>
        <f>BI95+BI96+BI98+BI99+BI97+BI106+BI107</f>
        <v>19997112.98</v>
      </c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8">
        <v>0</v>
      </c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5">
        <f>CQ95+CQ96+CQ97+CQ98+CQ99+CQ106+CQ107</f>
        <v>214155</v>
      </c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8">
        <v>0</v>
      </c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>
        <v>0</v>
      </c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5">
        <f>EP98+EP95+EP96+EP97+EP99+EP106+EP107</f>
        <v>1145000</v>
      </c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8">
        <v>0</v>
      </c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22" customFormat="1" ht="21.75" customHeight="1" outlineLevel="1">
      <c r="A95" s="36" t="s">
        <v>110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7" t="s">
        <v>111</v>
      </c>
      <c r="V95" s="37"/>
      <c r="W95" s="37"/>
      <c r="X95" s="37"/>
      <c r="Y95" s="37"/>
      <c r="Z95" s="37"/>
      <c r="AA95" s="37"/>
      <c r="AB95" s="37" t="s">
        <v>112</v>
      </c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5">
        <f>BI95+CQ95</f>
        <v>13630420.88</v>
      </c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>
        <f>13539143.13+91277.75</f>
        <v>13630420.88</v>
      </c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8">
        <v>0</v>
      </c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5">
        <v>0</v>
      </c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8">
        <v>0</v>
      </c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>
        <v>0</v>
      </c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>
        <v>0</v>
      </c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>
        <v>0</v>
      </c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22" customFormat="1" ht="21.75" customHeight="1" outlineLevel="1">
      <c r="A96" s="36" t="s">
        <v>110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7" t="s">
        <v>111</v>
      </c>
      <c r="V96" s="37"/>
      <c r="W96" s="37"/>
      <c r="X96" s="37"/>
      <c r="Y96" s="37"/>
      <c r="Z96" s="37"/>
      <c r="AA96" s="37"/>
      <c r="AB96" s="37" t="s">
        <v>113</v>
      </c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5">
        <f>BI96+CQ96</f>
        <v>4082982.94</v>
      </c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>
        <f>4082982.94</f>
        <v>4082982.94</v>
      </c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8">
        <v>0</v>
      </c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5">
        <v>0</v>
      </c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8">
        <v>0</v>
      </c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>
        <v>0</v>
      </c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>
        <v>0</v>
      </c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>
        <v>0</v>
      </c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22" customFormat="1" ht="32.25" customHeight="1" outlineLevel="1">
      <c r="A97" s="36" t="s">
        <v>110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7">
        <v>210</v>
      </c>
      <c r="V97" s="37"/>
      <c r="W97" s="37"/>
      <c r="X97" s="37"/>
      <c r="Y97" s="37"/>
      <c r="Z97" s="37"/>
      <c r="AA97" s="37"/>
      <c r="AB97" s="37">
        <v>112</v>
      </c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5">
        <f>BI97+CQ97</f>
        <v>23600</v>
      </c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>
        <f>22160+1440</f>
        <v>23600</v>
      </c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8">
        <v>0</v>
      </c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5">
        <v>0</v>
      </c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8">
        <v>0</v>
      </c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>
        <v>0</v>
      </c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8">
        <v>0</v>
      </c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22" customFormat="1" ht="32.25" customHeight="1" outlineLevel="1">
      <c r="A98" s="36" t="s">
        <v>114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7" t="s">
        <v>115</v>
      </c>
      <c r="V98" s="37"/>
      <c r="W98" s="37"/>
      <c r="X98" s="37"/>
      <c r="Y98" s="37"/>
      <c r="Z98" s="37"/>
      <c r="AA98" s="37"/>
      <c r="AB98" s="37" t="s">
        <v>116</v>
      </c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5">
        <f>BI98+EP98+CQ98</f>
        <v>3611485.54</v>
      </c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>
        <f>40200+1105015.92+86782.09+158646.99+10000+794401.54+57284</f>
        <v>2252330.54</v>
      </c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8">
        <v>0</v>
      </c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5">
        <v>214155</v>
      </c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8">
        <v>0</v>
      </c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>
        <v>0</v>
      </c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5">
        <v>1145000</v>
      </c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8">
        <v>0</v>
      </c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22" customFormat="1" ht="32.25" customHeight="1" outlineLevel="1">
      <c r="A99" s="36" t="s">
        <v>117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7">
        <v>230</v>
      </c>
      <c r="V99" s="37"/>
      <c r="W99" s="37"/>
      <c r="X99" s="37"/>
      <c r="Y99" s="37"/>
      <c r="Z99" s="37"/>
      <c r="AA99" s="37"/>
      <c r="AB99" s="37">
        <v>853</v>
      </c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5">
        <f>BI99</f>
        <v>5778.62</v>
      </c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>
        <f>5771.97+6.65</f>
        <v>5778.62</v>
      </c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8">
        <v>0</v>
      </c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5">
        <v>0</v>
      </c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8">
        <v>0</v>
      </c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>
        <v>0</v>
      </c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>
        <v>0</v>
      </c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>
        <v>0</v>
      </c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22" customFormat="1" ht="12.75" customHeight="1" hidden="1">
      <c r="A100" s="70" t="s">
        <v>118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61">
        <v>300</v>
      </c>
      <c r="V100" s="61"/>
      <c r="W100" s="61"/>
      <c r="X100" s="61"/>
      <c r="Y100" s="61"/>
      <c r="Z100" s="61"/>
      <c r="AA100" s="61"/>
      <c r="AB100" s="37" t="s">
        <v>105</v>
      </c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8">
        <v>0</v>
      </c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>
        <v>0</v>
      </c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>
        <v>0</v>
      </c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>
        <v>0</v>
      </c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>
        <v>0</v>
      </c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>
        <v>0</v>
      </c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>
        <v>0</v>
      </c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>
        <v>0</v>
      </c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23" customFormat="1" ht="12.75" customHeight="1" hidden="1" outlineLevel="1">
      <c r="A101" s="72" t="s">
        <v>72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2"/>
      <c r="ES101" s="72"/>
      <c r="ET101" s="72"/>
      <c r="EU101" s="72"/>
      <c r="EV101" s="72"/>
      <c r="EW101" s="72"/>
      <c r="EX101" s="72"/>
      <c r="EY101" s="72"/>
      <c r="EZ101" s="72"/>
      <c r="FA101" s="72"/>
      <c r="FB101" s="72"/>
      <c r="FC101" s="72"/>
      <c r="FD101" s="72"/>
      <c r="FE101" s="72"/>
      <c r="FF101" s="72"/>
      <c r="FG101" s="72"/>
      <c r="FH101" s="72"/>
      <c r="FI101" s="72"/>
      <c r="FJ101" s="72"/>
      <c r="FK101" s="72"/>
      <c r="FL101" s="72"/>
      <c r="FM101" s="72"/>
      <c r="FN101" s="72"/>
      <c r="FO101" s="72"/>
      <c r="FP101" s="72"/>
      <c r="FQ101" s="72"/>
      <c r="FR101" s="72"/>
      <c r="FS101" s="72"/>
      <c r="FT101" s="72"/>
      <c r="FU101" s="72"/>
      <c r="FV101" s="72"/>
      <c r="FW101" s="7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22" customFormat="1" ht="12.75" customHeight="1" hidden="1">
      <c r="A102" s="70" t="s">
        <v>119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61">
        <v>400</v>
      </c>
      <c r="V102" s="61"/>
      <c r="W102" s="61"/>
      <c r="X102" s="61"/>
      <c r="Y102" s="61"/>
      <c r="Z102" s="61"/>
      <c r="AA102" s="61"/>
      <c r="AB102" s="37" t="s">
        <v>105</v>
      </c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8">
        <v>0</v>
      </c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>
        <v>0</v>
      </c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>
        <v>0</v>
      </c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>
        <v>0</v>
      </c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>
        <v>0</v>
      </c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>
        <v>0</v>
      </c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>
        <v>0</v>
      </c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>
        <v>0</v>
      </c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23" customFormat="1" ht="12.75" customHeight="1" hidden="1" outlineLevel="1">
      <c r="A103" s="72" t="s">
        <v>72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2"/>
      <c r="FK103" s="72"/>
      <c r="FL103" s="72"/>
      <c r="FM103" s="72"/>
      <c r="FN103" s="72"/>
      <c r="FO103" s="72"/>
      <c r="FP103" s="72"/>
      <c r="FQ103" s="72"/>
      <c r="FR103" s="72"/>
      <c r="FS103" s="72"/>
      <c r="FT103" s="72"/>
      <c r="FU103" s="72"/>
      <c r="FV103" s="72"/>
      <c r="FW103" s="7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22" customFormat="1" ht="12.75" customHeight="1" hidden="1">
      <c r="A104" s="70" t="s">
        <v>120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61">
        <v>500</v>
      </c>
      <c r="V104" s="61"/>
      <c r="W104" s="61"/>
      <c r="X104" s="61"/>
      <c r="Y104" s="61"/>
      <c r="Z104" s="61"/>
      <c r="AA104" s="61"/>
      <c r="AB104" s="37" t="s">
        <v>105</v>
      </c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8">
        <v>0</v>
      </c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>
        <v>0</v>
      </c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>
        <v>0</v>
      </c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>
        <v>0</v>
      </c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>
        <v>0</v>
      </c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>
        <v>0</v>
      </c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>
        <v>0</v>
      </c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>
        <v>0</v>
      </c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22" customFormat="1" ht="12.75" customHeight="1" hidden="1">
      <c r="A105" s="70" t="s">
        <v>121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61">
        <v>600</v>
      </c>
      <c r="V105" s="61"/>
      <c r="W105" s="61"/>
      <c r="X105" s="61"/>
      <c r="Y105" s="61"/>
      <c r="Z105" s="61"/>
      <c r="AA105" s="61"/>
      <c r="AB105" s="37" t="s">
        <v>105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8">
        <v>0</v>
      </c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>
        <v>0</v>
      </c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>
        <v>0</v>
      </c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>
        <v>0</v>
      </c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>
        <v>0</v>
      </c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>
        <v>0</v>
      </c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>
        <v>0</v>
      </c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>
        <v>0</v>
      </c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22" customFormat="1" ht="32.25" customHeight="1" outlineLevel="1">
      <c r="A106" s="36" t="s">
        <v>117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7">
        <v>230</v>
      </c>
      <c r="V106" s="37"/>
      <c r="W106" s="37"/>
      <c r="X106" s="37"/>
      <c r="Y106" s="37"/>
      <c r="Z106" s="37"/>
      <c r="AA106" s="37"/>
      <c r="AB106" s="37">
        <v>852</v>
      </c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5">
        <f>BI106</f>
        <v>0</v>
      </c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8">
        <v>0</v>
      </c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5">
        <v>0</v>
      </c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8">
        <v>0</v>
      </c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>
        <v>0</v>
      </c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>
        <v>0</v>
      </c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>
        <v>0</v>
      </c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22" customFormat="1" ht="32.25" customHeight="1" outlineLevel="1">
      <c r="A107" s="36" t="s">
        <v>117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7">
        <v>230</v>
      </c>
      <c r="V107" s="37"/>
      <c r="W107" s="37"/>
      <c r="X107" s="37"/>
      <c r="Y107" s="37"/>
      <c r="Z107" s="37"/>
      <c r="AA107" s="37"/>
      <c r="AB107" s="37">
        <v>831</v>
      </c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5">
        <f>BI107</f>
        <v>2000</v>
      </c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>
        <v>2000</v>
      </c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8">
        <v>0</v>
      </c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5">
        <v>0</v>
      </c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8">
        <v>0</v>
      </c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>
        <v>0</v>
      </c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>
        <v>0</v>
      </c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>
        <v>0</v>
      </c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22" customFormat="1" ht="32.25" customHeight="1">
      <c r="A108" s="70" t="s">
        <v>118</v>
      </c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61">
        <v>300</v>
      </c>
      <c r="V108" s="61"/>
      <c r="W108" s="61"/>
      <c r="X108" s="61"/>
      <c r="Y108" s="61"/>
      <c r="Z108" s="61"/>
      <c r="AA108" s="61"/>
      <c r="AB108" s="37" t="s">
        <v>105</v>
      </c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8">
        <v>0</v>
      </c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>
        <v>0</v>
      </c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>
        <v>0</v>
      </c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>
        <v>0</v>
      </c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>
        <v>0</v>
      </c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>
        <v>0</v>
      </c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>
        <v>0</v>
      </c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>
        <v>0</v>
      </c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22" customFormat="1" ht="11.25" customHeight="1" outlineLevel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8">
        <v>0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>
        <v>0</v>
      </c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>
        <v>0</v>
      </c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>
        <v>0</v>
      </c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>
        <v>0</v>
      </c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>
        <v>0</v>
      </c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>
        <v>0</v>
      </c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>
        <v>0</v>
      </c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22" customFormat="1" ht="21.75" customHeight="1">
      <c r="A110" s="70" t="s">
        <v>119</v>
      </c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61">
        <v>400</v>
      </c>
      <c r="V110" s="61"/>
      <c r="W110" s="61"/>
      <c r="X110" s="61"/>
      <c r="Y110" s="61"/>
      <c r="Z110" s="61"/>
      <c r="AA110" s="61"/>
      <c r="AB110" s="37" t="s">
        <v>105</v>
      </c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8">
        <v>0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>
        <v>0</v>
      </c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>
        <v>0</v>
      </c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>
        <v>0</v>
      </c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>
        <v>0</v>
      </c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>
        <v>0</v>
      </c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>
        <v>0</v>
      </c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>
        <v>0</v>
      </c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22" customFormat="1" ht="11.25" customHeight="1" outlineLevel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8">
        <v>0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>
        <v>0</v>
      </c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>
        <v>0</v>
      </c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>
        <v>0</v>
      </c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>
        <v>0</v>
      </c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>
        <v>0</v>
      </c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>
        <v>0</v>
      </c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>
        <v>0</v>
      </c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22" customFormat="1" ht="21.75" customHeight="1">
      <c r="A112" s="70" t="s">
        <v>120</v>
      </c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61">
        <v>500</v>
      </c>
      <c r="V112" s="61"/>
      <c r="W112" s="61"/>
      <c r="X112" s="61"/>
      <c r="Y112" s="61"/>
      <c r="Z112" s="61"/>
      <c r="AA112" s="61"/>
      <c r="AB112" s="37" t="s">
        <v>105</v>
      </c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5">
        <f>BI112</f>
        <v>118614.98</v>
      </c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>
        <v>118614.98</v>
      </c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8">
        <v>0</v>
      </c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>
        <v>0</v>
      </c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>
        <v>0</v>
      </c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>
        <v>0</v>
      </c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>
        <v>0</v>
      </c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>
        <v>0</v>
      </c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22" customFormat="1" ht="21.75" customHeight="1">
      <c r="A113" s="70" t="s">
        <v>121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61">
        <v>600</v>
      </c>
      <c r="V113" s="61"/>
      <c r="W113" s="61"/>
      <c r="X113" s="61"/>
      <c r="Y113" s="61"/>
      <c r="Z113" s="61"/>
      <c r="AA113" s="61"/>
      <c r="AB113" s="37" t="s">
        <v>105</v>
      </c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8">
        <v>0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>
        <v>0</v>
      </c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>
        <v>0</v>
      </c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>
        <v>0</v>
      </c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>
        <v>0</v>
      </c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>
        <v>0</v>
      </c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>
        <v>0</v>
      </c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>
        <v>0</v>
      </c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27" customFormat="1" ht="21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5"/>
      <c r="V114" s="25"/>
      <c r="W114" s="25"/>
      <c r="X114" s="25"/>
      <c r="Y114" s="25"/>
      <c r="Z114" s="25"/>
      <c r="AA114" s="25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123" ht="12.75">
      <c r="A115" s="57" t="s">
        <v>90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</row>
    <row r="116" spans="1:123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3"/>
      <c r="AJ116" s="3"/>
      <c r="AK116" s="3"/>
      <c r="AL116" s="3"/>
      <c r="AM116" s="3"/>
      <c r="AN116" s="3"/>
      <c r="AO116" s="3"/>
      <c r="AP116" s="3"/>
      <c r="AQ116" s="3"/>
      <c r="AR116" s="67" t="s">
        <v>122</v>
      </c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</row>
    <row r="117" spans="1:123" s="1" customFormat="1" ht="6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</row>
    <row r="118" spans="1:256" s="18" customFormat="1" ht="12" customHeight="1">
      <c r="A118" s="59" t="s">
        <v>41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 t="s">
        <v>91</v>
      </c>
      <c r="V118" s="59"/>
      <c r="W118" s="59"/>
      <c r="X118" s="59"/>
      <c r="Y118" s="59"/>
      <c r="Z118" s="59"/>
      <c r="AA118" s="59"/>
      <c r="AB118" s="59" t="s">
        <v>92</v>
      </c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 t="s">
        <v>93</v>
      </c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  <c r="EN118" s="59"/>
      <c r="EO118" s="59"/>
      <c r="EP118" s="59"/>
      <c r="EQ118" s="59"/>
      <c r="ER118" s="59"/>
      <c r="ES118" s="59"/>
      <c r="ET118" s="59"/>
      <c r="EU118" s="59"/>
      <c r="EV118" s="59"/>
      <c r="EW118" s="59"/>
      <c r="EX118" s="59"/>
      <c r="EY118" s="59"/>
      <c r="EZ118" s="59"/>
      <c r="FA118" s="59"/>
      <c r="FB118" s="59"/>
      <c r="FC118" s="59"/>
      <c r="FD118" s="59"/>
      <c r="FE118" s="59"/>
      <c r="FF118" s="59"/>
      <c r="FG118" s="59"/>
      <c r="FH118" s="59"/>
      <c r="FI118" s="59"/>
      <c r="FJ118" s="59"/>
      <c r="FK118" s="59"/>
      <c r="FL118" s="59"/>
      <c r="FM118" s="59"/>
      <c r="FN118" s="59"/>
      <c r="FO118" s="59"/>
      <c r="FP118" s="59"/>
      <c r="FQ118" s="59"/>
      <c r="FR118" s="59"/>
      <c r="FS118" s="59"/>
      <c r="FT118" s="59"/>
      <c r="FU118" s="59"/>
      <c r="FV118" s="59"/>
      <c r="FW118" s="5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18" customFormat="1" ht="12" customHeight="1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 t="s">
        <v>94</v>
      </c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 t="s">
        <v>95</v>
      </c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  <c r="EN119" s="59"/>
      <c r="EO119" s="59"/>
      <c r="EP119" s="59"/>
      <c r="EQ119" s="59"/>
      <c r="ER119" s="59"/>
      <c r="ES119" s="59"/>
      <c r="ET119" s="59"/>
      <c r="EU119" s="59"/>
      <c r="EV119" s="59"/>
      <c r="EW119" s="59"/>
      <c r="EX119" s="59"/>
      <c r="EY119" s="59"/>
      <c r="EZ119" s="59"/>
      <c r="FA119" s="59"/>
      <c r="FB119" s="59"/>
      <c r="FC119" s="59"/>
      <c r="FD119" s="59"/>
      <c r="FE119" s="59"/>
      <c r="FF119" s="59"/>
      <c r="FG119" s="59"/>
      <c r="FH119" s="59"/>
      <c r="FI119" s="59"/>
      <c r="FJ119" s="59"/>
      <c r="FK119" s="59"/>
      <c r="FL119" s="59"/>
      <c r="FM119" s="59"/>
      <c r="FN119" s="59"/>
      <c r="FO119" s="59"/>
      <c r="FP119" s="59"/>
      <c r="FQ119" s="59"/>
      <c r="FR119" s="59"/>
      <c r="FS119" s="59"/>
      <c r="FT119" s="59"/>
      <c r="FU119" s="59"/>
      <c r="FV119" s="59"/>
      <c r="FW119" s="59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18" customFormat="1" ht="79.5" customHeight="1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 t="s">
        <v>96</v>
      </c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 t="s">
        <v>97</v>
      </c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 t="s">
        <v>98</v>
      </c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 t="s">
        <v>99</v>
      </c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 t="s">
        <v>100</v>
      </c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  <c r="EN120" s="59"/>
      <c r="EO120" s="59"/>
      <c r="EP120" s="59" t="s">
        <v>101</v>
      </c>
      <c r="EQ120" s="59"/>
      <c r="ER120" s="59"/>
      <c r="ES120" s="59"/>
      <c r="ET120" s="59"/>
      <c r="EU120" s="59"/>
      <c r="EV120" s="59"/>
      <c r="EW120" s="59"/>
      <c r="EX120" s="59"/>
      <c r="EY120" s="59"/>
      <c r="EZ120" s="59"/>
      <c r="FA120" s="59"/>
      <c r="FB120" s="59"/>
      <c r="FC120" s="59"/>
      <c r="FD120" s="59"/>
      <c r="FE120" s="59"/>
      <c r="FF120" s="59"/>
      <c r="FG120" s="59"/>
      <c r="FH120" s="59"/>
      <c r="FI120" s="59"/>
      <c r="FJ120" s="59"/>
      <c r="FK120" s="59"/>
      <c r="FL120" s="59"/>
      <c r="FM120" s="59"/>
      <c r="FN120" s="59"/>
      <c r="FO120" s="59"/>
      <c r="FP120" s="59"/>
      <c r="FQ120" s="59"/>
      <c r="FR120" s="59"/>
      <c r="FS120" s="59"/>
      <c r="FT120" s="59"/>
      <c r="FU120" s="59"/>
      <c r="FV120" s="59"/>
      <c r="FW120" s="59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s="18" customFormat="1" ht="79.5" customHeight="1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59"/>
      <c r="EP121" s="59" t="s">
        <v>94</v>
      </c>
      <c r="EQ121" s="59"/>
      <c r="ER121" s="59"/>
      <c r="ES121" s="59"/>
      <c r="ET121" s="59"/>
      <c r="EU121" s="59"/>
      <c r="EV121" s="59"/>
      <c r="EW121" s="59"/>
      <c r="EX121" s="59"/>
      <c r="EY121" s="59"/>
      <c r="EZ121" s="59"/>
      <c r="FA121" s="59"/>
      <c r="FB121" s="59"/>
      <c r="FC121" s="59"/>
      <c r="FD121" s="59"/>
      <c r="FE121" s="59"/>
      <c r="FF121" s="59"/>
      <c r="FG121" s="59" t="s">
        <v>102</v>
      </c>
      <c r="FH121" s="59"/>
      <c r="FI121" s="59"/>
      <c r="FJ121" s="59"/>
      <c r="FK121" s="59"/>
      <c r="FL121" s="59"/>
      <c r="FM121" s="59"/>
      <c r="FN121" s="59"/>
      <c r="FO121" s="59"/>
      <c r="FP121" s="59"/>
      <c r="FQ121" s="59"/>
      <c r="FR121" s="59"/>
      <c r="FS121" s="59"/>
      <c r="FT121" s="59"/>
      <c r="FU121" s="59"/>
      <c r="FV121" s="59"/>
      <c r="FW121" s="59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20" customFormat="1" ht="11.25">
      <c r="A122" s="61">
        <v>1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>
        <v>2</v>
      </c>
      <c r="V122" s="61"/>
      <c r="W122" s="61"/>
      <c r="X122" s="61"/>
      <c r="Y122" s="61"/>
      <c r="Z122" s="61"/>
      <c r="AA122" s="61"/>
      <c r="AB122" s="61">
        <v>3</v>
      </c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>
        <v>4</v>
      </c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>
        <v>5</v>
      </c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37" t="s">
        <v>103</v>
      </c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61">
        <v>6</v>
      </c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>
        <v>7</v>
      </c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>
        <v>8</v>
      </c>
      <c r="DZ122" s="61"/>
      <c r="EA122" s="61"/>
      <c r="EB122" s="61"/>
      <c r="EC122" s="61"/>
      <c r="ED122" s="61"/>
      <c r="EE122" s="61"/>
      <c r="EF122" s="61"/>
      <c r="EG122" s="61"/>
      <c r="EH122" s="61"/>
      <c r="EI122" s="61"/>
      <c r="EJ122" s="61"/>
      <c r="EK122" s="61"/>
      <c r="EL122" s="61"/>
      <c r="EM122" s="61"/>
      <c r="EN122" s="61"/>
      <c r="EO122" s="61"/>
      <c r="EP122" s="61">
        <v>9</v>
      </c>
      <c r="EQ122" s="61"/>
      <c r="ER122" s="61"/>
      <c r="ES122" s="61"/>
      <c r="ET122" s="61"/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1"/>
      <c r="FF122" s="61"/>
      <c r="FG122" s="61">
        <v>10</v>
      </c>
      <c r="FH122" s="61"/>
      <c r="FI122" s="61"/>
      <c r="FJ122" s="61"/>
      <c r="FK122" s="61"/>
      <c r="FL122" s="61"/>
      <c r="FM122" s="61"/>
      <c r="FN122" s="61"/>
      <c r="FO122" s="61"/>
      <c r="FP122" s="61"/>
      <c r="FQ122" s="61"/>
      <c r="FR122" s="61"/>
      <c r="FS122" s="61"/>
      <c r="FT122" s="61"/>
      <c r="FU122" s="61"/>
      <c r="FV122" s="61"/>
      <c r="FW122" s="61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22" customFormat="1" ht="21.75" customHeight="1">
      <c r="A123" s="70" t="s">
        <v>104</v>
      </c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61">
        <v>100</v>
      </c>
      <c r="V123" s="61"/>
      <c r="W123" s="61"/>
      <c r="X123" s="61"/>
      <c r="Y123" s="61"/>
      <c r="Z123" s="61"/>
      <c r="AA123" s="61"/>
      <c r="AB123" s="37" t="s">
        <v>105</v>
      </c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5">
        <f>AP125</f>
        <v>19256878</v>
      </c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>
        <f>BI124</f>
        <v>18111878</v>
      </c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8">
        <v>0</v>
      </c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>
        <v>0</v>
      </c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>
        <v>0</v>
      </c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>
        <v>0</v>
      </c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5">
        <f>EP124</f>
        <v>1145000</v>
      </c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8">
        <v>0</v>
      </c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22" customFormat="1" ht="21.75" customHeight="1" outlineLevel="1">
      <c r="A124" s="36" t="s">
        <v>106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7" t="s">
        <v>107</v>
      </c>
      <c r="V124" s="37"/>
      <c r="W124" s="37"/>
      <c r="X124" s="37"/>
      <c r="Y124" s="37"/>
      <c r="Z124" s="37"/>
      <c r="AA124" s="37"/>
      <c r="AB124" s="37" t="s">
        <v>108</v>
      </c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5">
        <f>17595714</f>
        <v>17595714</v>
      </c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>
        <v>18111878</v>
      </c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8">
        <v>0</v>
      </c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>
        <v>0</v>
      </c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>
        <v>0</v>
      </c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>
        <v>0</v>
      </c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5">
        <v>1145000</v>
      </c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8">
        <v>0</v>
      </c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22" customFormat="1" ht="21.75" customHeight="1" outlineLevel="1">
      <c r="A125" s="70" t="s">
        <v>109</v>
      </c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61">
        <v>200</v>
      </c>
      <c r="V125" s="61"/>
      <c r="W125" s="61"/>
      <c r="X125" s="61"/>
      <c r="Y125" s="61"/>
      <c r="Z125" s="61"/>
      <c r="AA125" s="61"/>
      <c r="AB125" s="37" t="s">
        <v>105</v>
      </c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5">
        <f>AP126+AP127+AP128</f>
        <v>19256878</v>
      </c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>
        <f>BI126+BI127+BI128+BI129</f>
        <v>18111878</v>
      </c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8">
        <v>0</v>
      </c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>
        <v>0</v>
      </c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>
        <v>0</v>
      </c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>
        <v>0</v>
      </c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5">
        <f>EP128</f>
        <v>1145000</v>
      </c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8">
        <v>0</v>
      </c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22" customFormat="1" ht="21.75" customHeight="1">
      <c r="A126" s="36" t="s">
        <v>123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7" t="s">
        <v>111</v>
      </c>
      <c r="V126" s="37"/>
      <c r="W126" s="37"/>
      <c r="X126" s="37"/>
      <c r="Y126" s="37"/>
      <c r="Z126" s="37"/>
      <c r="AA126" s="37"/>
      <c r="AB126" s="37" t="s">
        <v>112</v>
      </c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5">
        <f>BI126</f>
        <v>12625286</v>
      </c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>
        <f>12703505.2-78219.2</f>
        <v>12625286</v>
      </c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8">
        <v>0</v>
      </c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>
        <v>0</v>
      </c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>
        <v>0</v>
      </c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>
        <v>0</v>
      </c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>
        <v>0</v>
      </c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>
        <v>0</v>
      </c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22" customFormat="1" ht="21.75" customHeight="1" outlineLevel="1">
      <c r="A127" s="36" t="s">
        <v>123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7" t="s">
        <v>111</v>
      </c>
      <c r="V127" s="37"/>
      <c r="W127" s="37"/>
      <c r="X127" s="37"/>
      <c r="Y127" s="37"/>
      <c r="Z127" s="37"/>
      <c r="AA127" s="37"/>
      <c r="AB127" s="37" t="s">
        <v>113</v>
      </c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5">
        <f>BI127</f>
        <v>3812836</v>
      </c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>
        <f>3836458.2-23622.2</f>
        <v>3812836</v>
      </c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8">
        <v>0</v>
      </c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>
        <v>0</v>
      </c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>
        <v>0</v>
      </c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>
        <v>0</v>
      </c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>
        <v>0</v>
      </c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>
        <v>0</v>
      </c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22" customFormat="1" ht="21.75" customHeight="1" outlineLevel="1">
      <c r="A128" s="36" t="s">
        <v>114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7" t="s">
        <v>115</v>
      </c>
      <c r="V128" s="37"/>
      <c r="W128" s="37"/>
      <c r="X128" s="37"/>
      <c r="Y128" s="37"/>
      <c r="Z128" s="37"/>
      <c r="AA128" s="37"/>
      <c r="AB128" s="37" t="s">
        <v>116</v>
      </c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5">
        <f>BI128+EP128</f>
        <v>2818756</v>
      </c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>
        <f>BI124-BI126-BI127</f>
        <v>1673756</v>
      </c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8">
        <v>0</v>
      </c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>
        <v>0</v>
      </c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>
        <v>0</v>
      </c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>
        <v>0</v>
      </c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5">
        <v>1145000</v>
      </c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  <c r="FB128" s="35"/>
      <c r="FC128" s="35"/>
      <c r="FD128" s="35"/>
      <c r="FE128" s="35"/>
      <c r="FF128" s="35"/>
      <c r="FG128" s="38">
        <v>0</v>
      </c>
      <c r="FH128" s="38"/>
      <c r="FI128" s="38"/>
      <c r="FJ128" s="38"/>
      <c r="FK128" s="38"/>
      <c r="FL128" s="38"/>
      <c r="FM128" s="38"/>
      <c r="FN128" s="38"/>
      <c r="FO128" s="38"/>
      <c r="FP128" s="38"/>
      <c r="FQ128" s="38"/>
      <c r="FR128" s="38"/>
      <c r="FS128" s="38"/>
      <c r="FT128" s="38"/>
      <c r="FU128" s="38"/>
      <c r="FV128" s="38"/>
      <c r="FW128" s="38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22" customFormat="1" ht="32.25" customHeight="1" outlineLevel="1">
      <c r="A129" s="36" t="s">
        <v>124</v>
      </c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7" t="s">
        <v>125</v>
      </c>
      <c r="V129" s="37"/>
      <c r="W129" s="37"/>
      <c r="X129" s="37"/>
      <c r="Y129" s="37"/>
      <c r="Z129" s="37"/>
      <c r="AA129" s="37"/>
      <c r="AB129" s="37" t="s">
        <v>126</v>
      </c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8">
        <v>0</v>
      </c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>
        <v>0</v>
      </c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>
        <v>0</v>
      </c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>
        <v>0</v>
      </c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>
        <v>0</v>
      </c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>
        <v>0</v>
      </c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123" ht="12.75" customHeight="1" hidden="1" outlineLevel="1">
      <c r="A130" s="57" t="s">
        <v>90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  <c r="DS130" s="57"/>
    </row>
    <row r="131" spans="1:123" ht="12.75" collapsed="1">
      <c r="A131" s="57" t="s">
        <v>90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  <c r="DP131" s="57"/>
      <c r="DQ131" s="57"/>
      <c r="DR131" s="57"/>
      <c r="DS131" s="57"/>
    </row>
    <row r="132" spans="1:123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3"/>
      <c r="AJ132" s="3"/>
      <c r="AK132" s="3"/>
      <c r="AL132" s="3"/>
      <c r="AM132" s="3"/>
      <c r="AN132" s="3"/>
      <c r="AO132" s="3"/>
      <c r="AP132" s="3"/>
      <c r="AQ132" s="3"/>
      <c r="AR132" s="67" t="s">
        <v>127</v>
      </c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</row>
    <row r="133" spans="1:123" s="1" customFormat="1" ht="6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</row>
    <row r="134" spans="1:256" s="18" customFormat="1" ht="12" customHeight="1">
      <c r="A134" s="59" t="s">
        <v>41</v>
      </c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 t="s">
        <v>91</v>
      </c>
      <c r="V134" s="59"/>
      <c r="W134" s="59"/>
      <c r="X134" s="59"/>
      <c r="Y134" s="59"/>
      <c r="Z134" s="59"/>
      <c r="AA134" s="59"/>
      <c r="AB134" s="59" t="s">
        <v>92</v>
      </c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 t="s">
        <v>93</v>
      </c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  <c r="EN134" s="59"/>
      <c r="EO134" s="59"/>
      <c r="EP134" s="59"/>
      <c r="EQ134" s="59"/>
      <c r="ER134" s="59"/>
      <c r="ES134" s="59"/>
      <c r="ET134" s="59"/>
      <c r="EU134" s="59"/>
      <c r="EV134" s="59"/>
      <c r="EW134" s="59"/>
      <c r="EX134" s="59"/>
      <c r="EY134" s="59"/>
      <c r="EZ134" s="59"/>
      <c r="FA134" s="59"/>
      <c r="FB134" s="59"/>
      <c r="FC134" s="59"/>
      <c r="FD134" s="59"/>
      <c r="FE134" s="59"/>
      <c r="FF134" s="59"/>
      <c r="FG134" s="59"/>
      <c r="FH134" s="59"/>
      <c r="FI134" s="59"/>
      <c r="FJ134" s="59"/>
      <c r="FK134" s="59"/>
      <c r="FL134" s="59"/>
      <c r="FM134" s="59"/>
      <c r="FN134" s="59"/>
      <c r="FO134" s="59"/>
      <c r="FP134" s="59"/>
      <c r="FQ134" s="59"/>
      <c r="FR134" s="59"/>
      <c r="FS134" s="59"/>
      <c r="FT134" s="59"/>
      <c r="FU134" s="59"/>
      <c r="FV134" s="59"/>
      <c r="FW134" s="5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18" customFormat="1" ht="12" customHeight="1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 t="s">
        <v>94</v>
      </c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 t="s">
        <v>95</v>
      </c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  <c r="EN135" s="59"/>
      <c r="EO135" s="59"/>
      <c r="EP135" s="59"/>
      <c r="EQ135" s="59"/>
      <c r="ER135" s="59"/>
      <c r="ES135" s="59"/>
      <c r="ET135" s="59"/>
      <c r="EU135" s="59"/>
      <c r="EV135" s="59"/>
      <c r="EW135" s="59"/>
      <c r="EX135" s="59"/>
      <c r="EY135" s="59"/>
      <c r="EZ135" s="59"/>
      <c r="FA135" s="59"/>
      <c r="FB135" s="59"/>
      <c r="FC135" s="59"/>
      <c r="FD135" s="59"/>
      <c r="FE135" s="59"/>
      <c r="FF135" s="59"/>
      <c r="FG135" s="59"/>
      <c r="FH135" s="59"/>
      <c r="FI135" s="59"/>
      <c r="FJ135" s="59"/>
      <c r="FK135" s="59"/>
      <c r="FL135" s="59"/>
      <c r="FM135" s="59"/>
      <c r="FN135" s="59"/>
      <c r="FO135" s="59"/>
      <c r="FP135" s="59"/>
      <c r="FQ135" s="59"/>
      <c r="FR135" s="59"/>
      <c r="FS135" s="59"/>
      <c r="FT135" s="59"/>
      <c r="FU135" s="59"/>
      <c r="FV135" s="59"/>
      <c r="FW135" s="59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18" customFormat="1" ht="79.5" customHeight="1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 t="s">
        <v>96</v>
      </c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 t="s">
        <v>97</v>
      </c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 t="s">
        <v>98</v>
      </c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 t="s">
        <v>99</v>
      </c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 t="s">
        <v>100</v>
      </c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  <c r="EN136" s="59"/>
      <c r="EO136" s="59"/>
      <c r="EP136" s="59" t="s">
        <v>101</v>
      </c>
      <c r="EQ136" s="59"/>
      <c r="ER136" s="59"/>
      <c r="ES136" s="59"/>
      <c r="ET136" s="59"/>
      <c r="EU136" s="59"/>
      <c r="EV136" s="59"/>
      <c r="EW136" s="59"/>
      <c r="EX136" s="59"/>
      <c r="EY136" s="59"/>
      <c r="EZ136" s="59"/>
      <c r="FA136" s="59"/>
      <c r="FB136" s="59"/>
      <c r="FC136" s="59"/>
      <c r="FD136" s="59"/>
      <c r="FE136" s="59"/>
      <c r="FF136" s="59"/>
      <c r="FG136" s="59"/>
      <c r="FH136" s="59"/>
      <c r="FI136" s="59"/>
      <c r="FJ136" s="59"/>
      <c r="FK136" s="59"/>
      <c r="FL136" s="59"/>
      <c r="FM136" s="59"/>
      <c r="FN136" s="59"/>
      <c r="FO136" s="59"/>
      <c r="FP136" s="59"/>
      <c r="FQ136" s="59"/>
      <c r="FR136" s="59"/>
      <c r="FS136" s="59"/>
      <c r="FT136" s="59"/>
      <c r="FU136" s="59"/>
      <c r="FV136" s="59"/>
      <c r="FW136" s="59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18" customFormat="1" ht="79.5" customHeight="1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  <c r="EM137" s="59"/>
      <c r="EN137" s="59"/>
      <c r="EO137" s="59"/>
      <c r="EP137" s="59" t="s">
        <v>94</v>
      </c>
      <c r="EQ137" s="59"/>
      <c r="ER137" s="59"/>
      <c r="ES137" s="59"/>
      <c r="ET137" s="59"/>
      <c r="EU137" s="59"/>
      <c r="EV137" s="59"/>
      <c r="EW137" s="59"/>
      <c r="EX137" s="59"/>
      <c r="EY137" s="59"/>
      <c r="EZ137" s="59"/>
      <c r="FA137" s="59"/>
      <c r="FB137" s="59"/>
      <c r="FC137" s="59"/>
      <c r="FD137" s="59"/>
      <c r="FE137" s="59"/>
      <c r="FF137" s="59"/>
      <c r="FG137" s="59" t="s">
        <v>102</v>
      </c>
      <c r="FH137" s="59"/>
      <c r="FI137" s="59"/>
      <c r="FJ137" s="59"/>
      <c r="FK137" s="59"/>
      <c r="FL137" s="59"/>
      <c r="FM137" s="59"/>
      <c r="FN137" s="59"/>
      <c r="FO137" s="59"/>
      <c r="FP137" s="59"/>
      <c r="FQ137" s="59"/>
      <c r="FR137" s="59"/>
      <c r="FS137" s="59"/>
      <c r="FT137" s="59"/>
      <c r="FU137" s="59"/>
      <c r="FV137" s="59"/>
      <c r="FW137" s="59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20" customFormat="1" ht="11.25">
      <c r="A138" s="61">
        <v>1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>
        <v>2</v>
      </c>
      <c r="V138" s="61"/>
      <c r="W138" s="61"/>
      <c r="X138" s="61"/>
      <c r="Y138" s="61"/>
      <c r="Z138" s="61"/>
      <c r="AA138" s="61"/>
      <c r="AB138" s="61">
        <v>3</v>
      </c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>
        <v>4</v>
      </c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>
        <v>5</v>
      </c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37" t="s">
        <v>103</v>
      </c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61">
        <v>6</v>
      </c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>
        <v>7</v>
      </c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  <c r="DX138" s="61"/>
      <c r="DY138" s="61">
        <v>8</v>
      </c>
      <c r="DZ138" s="61"/>
      <c r="EA138" s="61"/>
      <c r="EB138" s="61"/>
      <c r="EC138" s="61"/>
      <c r="ED138" s="61"/>
      <c r="EE138" s="61"/>
      <c r="EF138" s="61"/>
      <c r="EG138" s="61"/>
      <c r="EH138" s="61"/>
      <c r="EI138" s="61"/>
      <c r="EJ138" s="61"/>
      <c r="EK138" s="61"/>
      <c r="EL138" s="61"/>
      <c r="EM138" s="61"/>
      <c r="EN138" s="61"/>
      <c r="EO138" s="61"/>
      <c r="EP138" s="61">
        <v>9</v>
      </c>
      <c r="EQ138" s="61"/>
      <c r="ER138" s="61"/>
      <c r="ES138" s="61"/>
      <c r="ET138" s="61"/>
      <c r="EU138" s="61"/>
      <c r="EV138" s="61"/>
      <c r="EW138" s="61"/>
      <c r="EX138" s="61"/>
      <c r="EY138" s="61"/>
      <c r="EZ138" s="61"/>
      <c r="FA138" s="61"/>
      <c r="FB138" s="61"/>
      <c r="FC138" s="61"/>
      <c r="FD138" s="61"/>
      <c r="FE138" s="61"/>
      <c r="FF138" s="61"/>
      <c r="FG138" s="61">
        <v>10</v>
      </c>
      <c r="FH138" s="61"/>
      <c r="FI138" s="61"/>
      <c r="FJ138" s="61"/>
      <c r="FK138" s="61"/>
      <c r="FL138" s="61"/>
      <c r="FM138" s="61"/>
      <c r="FN138" s="61"/>
      <c r="FO138" s="61"/>
      <c r="FP138" s="61"/>
      <c r="FQ138" s="61"/>
      <c r="FR138" s="61"/>
      <c r="FS138" s="61"/>
      <c r="FT138" s="61"/>
      <c r="FU138" s="61"/>
      <c r="FV138" s="61"/>
      <c r="FW138" s="61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22" customFormat="1" ht="21.75" customHeight="1">
      <c r="A139" s="70" t="s">
        <v>104</v>
      </c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61">
        <v>100</v>
      </c>
      <c r="V139" s="61"/>
      <c r="W139" s="61"/>
      <c r="X139" s="61"/>
      <c r="Y139" s="61"/>
      <c r="Z139" s="61"/>
      <c r="AA139" s="61"/>
      <c r="AB139" s="37" t="s">
        <v>105</v>
      </c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5">
        <f>AP140</f>
        <v>19194196</v>
      </c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>
        <f>BI140</f>
        <v>18049196</v>
      </c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8">
        <v>0</v>
      </c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>
        <v>0</v>
      </c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>
        <v>0</v>
      </c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>
        <v>0</v>
      </c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5">
        <f>EP140</f>
        <v>1145000</v>
      </c>
      <c r="EQ139" s="35"/>
      <c r="ER139" s="35"/>
      <c r="ES139" s="35"/>
      <c r="ET139" s="35"/>
      <c r="EU139" s="35"/>
      <c r="EV139" s="35"/>
      <c r="EW139" s="35"/>
      <c r="EX139" s="35"/>
      <c r="EY139" s="35"/>
      <c r="EZ139" s="35"/>
      <c r="FA139" s="35"/>
      <c r="FB139" s="35"/>
      <c r="FC139" s="35"/>
      <c r="FD139" s="35"/>
      <c r="FE139" s="35"/>
      <c r="FF139" s="35"/>
      <c r="FG139" s="38">
        <v>0</v>
      </c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22" customFormat="1" ht="21.75" customHeight="1" outlineLevel="1">
      <c r="A140" s="36" t="s">
        <v>106</v>
      </c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7" t="s">
        <v>107</v>
      </c>
      <c r="V140" s="37"/>
      <c r="W140" s="37"/>
      <c r="X140" s="37"/>
      <c r="Y140" s="37"/>
      <c r="Z140" s="37"/>
      <c r="AA140" s="37"/>
      <c r="AB140" s="37" t="s">
        <v>108</v>
      </c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5">
        <f>BI140+EP140</f>
        <v>19194196</v>
      </c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>
        <v>18049196</v>
      </c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8">
        <v>0</v>
      </c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>
        <v>0</v>
      </c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>
        <v>0</v>
      </c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>
        <v>0</v>
      </c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5">
        <v>1145000</v>
      </c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  <c r="FG140" s="38">
        <v>0</v>
      </c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22" customFormat="1" ht="21.75" customHeight="1" outlineLevel="1">
      <c r="A141" s="70" t="s">
        <v>109</v>
      </c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61">
        <v>200</v>
      </c>
      <c r="V141" s="61"/>
      <c r="W141" s="61"/>
      <c r="X141" s="61"/>
      <c r="Y141" s="61"/>
      <c r="Z141" s="61"/>
      <c r="AA141" s="61"/>
      <c r="AB141" s="37" t="s">
        <v>105</v>
      </c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5">
        <f>AP142+AP143+AP144</f>
        <v>19194196</v>
      </c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>
        <f>BI142+BI143+BI144</f>
        <v>18049196</v>
      </c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8">
        <v>0</v>
      </c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>
        <v>0</v>
      </c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>
        <v>0</v>
      </c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>
        <v>0</v>
      </c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5">
        <f>EP144</f>
        <v>1145000</v>
      </c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8">
        <v>0</v>
      </c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22" customFormat="1" ht="21.75" customHeight="1">
      <c r="A142" s="36" t="s">
        <v>123</v>
      </c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7" t="s">
        <v>111</v>
      </c>
      <c r="V142" s="37"/>
      <c r="W142" s="37"/>
      <c r="X142" s="37"/>
      <c r="Y142" s="37"/>
      <c r="Z142" s="37"/>
      <c r="AA142" s="37"/>
      <c r="AB142" s="37" t="s">
        <v>112</v>
      </c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5">
        <f>BI142</f>
        <v>12625286</v>
      </c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>
        <v>12625286</v>
      </c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8">
        <v>0</v>
      </c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>
        <v>0</v>
      </c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>
        <v>0</v>
      </c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>
        <v>0</v>
      </c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>
        <v>0</v>
      </c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>
        <v>0</v>
      </c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22" customFormat="1" ht="21.75" customHeight="1" outlineLevel="1">
      <c r="A143" s="36" t="s">
        <v>123</v>
      </c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7" t="s">
        <v>111</v>
      </c>
      <c r="V143" s="37"/>
      <c r="W143" s="37"/>
      <c r="X143" s="37"/>
      <c r="Y143" s="37"/>
      <c r="Z143" s="37"/>
      <c r="AA143" s="37"/>
      <c r="AB143" s="37" t="s">
        <v>113</v>
      </c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5">
        <f>BI143</f>
        <v>3812836</v>
      </c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>
        <v>3812836</v>
      </c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8">
        <v>0</v>
      </c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>
        <v>0</v>
      </c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>
        <v>0</v>
      </c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>
        <v>0</v>
      </c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>
        <v>0</v>
      </c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>
        <v>0</v>
      </c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22" customFormat="1" ht="21.75" customHeight="1" outlineLevel="1">
      <c r="A144" s="36" t="s">
        <v>114</v>
      </c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7" t="s">
        <v>115</v>
      </c>
      <c r="V144" s="37"/>
      <c r="W144" s="37"/>
      <c r="X144" s="37"/>
      <c r="Y144" s="37"/>
      <c r="Z144" s="37"/>
      <c r="AA144" s="37"/>
      <c r="AB144" s="37" t="s">
        <v>116</v>
      </c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5">
        <f>BI144+EP144</f>
        <v>2756074</v>
      </c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>
        <f>BI140-BI142-BI143</f>
        <v>1611074</v>
      </c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8">
        <v>0</v>
      </c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>
        <v>0</v>
      </c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>
        <v>0</v>
      </c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>
        <v>0</v>
      </c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5">
        <v>1145000</v>
      </c>
      <c r="EQ144" s="35"/>
      <c r="ER144" s="35"/>
      <c r="ES144" s="35"/>
      <c r="ET144" s="35"/>
      <c r="EU144" s="35"/>
      <c r="EV144" s="35"/>
      <c r="EW144" s="35"/>
      <c r="EX144" s="35"/>
      <c r="EY144" s="35"/>
      <c r="EZ144" s="35"/>
      <c r="FA144" s="35"/>
      <c r="FB144" s="35"/>
      <c r="FC144" s="35"/>
      <c r="FD144" s="35"/>
      <c r="FE144" s="35"/>
      <c r="FF144" s="35"/>
      <c r="FG144" s="38">
        <v>0</v>
      </c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22" customFormat="1" ht="12.75" customHeight="1" hidden="1" outlineLevel="1">
      <c r="A145" s="36" t="s">
        <v>124</v>
      </c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7" t="s">
        <v>125</v>
      </c>
      <c r="V145" s="37"/>
      <c r="W145" s="37"/>
      <c r="X145" s="37"/>
      <c r="Y145" s="37"/>
      <c r="Z145" s="37"/>
      <c r="AA145" s="37"/>
      <c r="AB145" s="37" t="s">
        <v>126</v>
      </c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8">
        <v>0</v>
      </c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>
        <v>0</v>
      </c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>
        <v>0</v>
      </c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>
        <v>0</v>
      </c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>
        <v>0</v>
      </c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>
        <v>0</v>
      </c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22" customFormat="1" ht="12.75" customHeight="1" hidden="1" outlineLevel="1">
      <c r="A146" s="36" t="s">
        <v>124</v>
      </c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7" t="s">
        <v>125</v>
      </c>
      <c r="V146" s="37"/>
      <c r="W146" s="37"/>
      <c r="X146" s="37"/>
      <c r="Y146" s="37"/>
      <c r="Z146" s="37"/>
      <c r="AA146" s="37"/>
      <c r="AB146" s="37" t="s">
        <v>126</v>
      </c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8">
        <v>0</v>
      </c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>
        <v>0</v>
      </c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>
        <v>0</v>
      </c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>
        <v>0</v>
      </c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>
        <v>0</v>
      </c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>
        <v>0</v>
      </c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s="22" customFormat="1" ht="12.75" customHeight="1" hidden="1" outlineLevel="1">
      <c r="A147" s="70" t="s">
        <v>118</v>
      </c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61">
        <v>300</v>
      </c>
      <c r="V147" s="61"/>
      <c r="W147" s="61"/>
      <c r="X147" s="61"/>
      <c r="Y147" s="61"/>
      <c r="Z147" s="61"/>
      <c r="AA147" s="61"/>
      <c r="AB147" s="37" t="s">
        <v>105</v>
      </c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8">
        <v>0</v>
      </c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>
        <v>0</v>
      </c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>
        <v>0</v>
      </c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>
        <v>0</v>
      </c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>
        <v>0</v>
      </c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8"/>
      <c r="DX147" s="38"/>
      <c r="DY147" s="38">
        <v>0</v>
      </c>
      <c r="DZ147" s="38"/>
      <c r="EA147" s="38"/>
      <c r="EB147" s="38"/>
      <c r="EC147" s="38"/>
      <c r="ED147" s="38"/>
      <c r="EE147" s="38"/>
      <c r="EF147" s="38"/>
      <c r="EG147" s="38"/>
      <c r="EH147" s="38"/>
      <c r="EI147" s="38"/>
      <c r="EJ147" s="38"/>
      <c r="EK147" s="38"/>
      <c r="EL147" s="38"/>
      <c r="EM147" s="38"/>
      <c r="EN147" s="38"/>
      <c r="EO147" s="38"/>
      <c r="EP147" s="38">
        <v>0</v>
      </c>
      <c r="EQ147" s="38"/>
      <c r="ER147" s="38"/>
      <c r="ES147" s="38"/>
      <c r="ET147" s="38"/>
      <c r="EU147" s="38"/>
      <c r="EV147" s="38"/>
      <c r="EW147" s="38"/>
      <c r="EX147" s="38"/>
      <c r="EY147" s="38"/>
      <c r="EZ147" s="38"/>
      <c r="FA147" s="38"/>
      <c r="FB147" s="38"/>
      <c r="FC147" s="38"/>
      <c r="FD147" s="38"/>
      <c r="FE147" s="38"/>
      <c r="FF147" s="38"/>
      <c r="FG147" s="38">
        <v>0</v>
      </c>
      <c r="FH147" s="38"/>
      <c r="FI147" s="38"/>
      <c r="FJ147" s="38"/>
      <c r="FK147" s="38"/>
      <c r="FL147" s="38"/>
      <c r="FM147" s="38"/>
      <c r="FN147" s="38"/>
      <c r="FO147" s="38"/>
      <c r="FP147" s="38"/>
      <c r="FQ147" s="38"/>
      <c r="FR147" s="38"/>
      <c r="FS147" s="38"/>
      <c r="FT147" s="38"/>
      <c r="FU147" s="38"/>
      <c r="FV147" s="38"/>
      <c r="FW147" s="38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s="23" customFormat="1" ht="12.75" customHeight="1" hidden="1">
      <c r="A148" s="72" t="s">
        <v>72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72"/>
      <c r="DW148" s="72"/>
      <c r="DX148" s="72"/>
      <c r="DY148" s="72"/>
      <c r="DZ148" s="72"/>
      <c r="EA148" s="72"/>
      <c r="EB148" s="72"/>
      <c r="EC148" s="72"/>
      <c r="ED148" s="72"/>
      <c r="EE148" s="72"/>
      <c r="EF148" s="72"/>
      <c r="EG148" s="72"/>
      <c r="EH148" s="72"/>
      <c r="EI148" s="72"/>
      <c r="EJ148" s="72"/>
      <c r="EK148" s="72"/>
      <c r="EL148" s="72"/>
      <c r="EM148" s="72"/>
      <c r="EN148" s="72"/>
      <c r="EO148" s="72"/>
      <c r="EP148" s="72"/>
      <c r="EQ148" s="72"/>
      <c r="ER148" s="72"/>
      <c r="ES148" s="72"/>
      <c r="ET148" s="72"/>
      <c r="EU148" s="72"/>
      <c r="EV148" s="72"/>
      <c r="EW148" s="72"/>
      <c r="EX148" s="72"/>
      <c r="EY148" s="72"/>
      <c r="EZ148" s="72"/>
      <c r="FA148" s="72"/>
      <c r="FB148" s="72"/>
      <c r="FC148" s="72"/>
      <c r="FD148" s="72"/>
      <c r="FE148" s="72"/>
      <c r="FF148" s="72"/>
      <c r="FG148" s="72"/>
      <c r="FH148" s="72"/>
      <c r="FI148" s="72"/>
      <c r="FJ148" s="72"/>
      <c r="FK148" s="72"/>
      <c r="FL148" s="72"/>
      <c r="FM148" s="72"/>
      <c r="FN148" s="72"/>
      <c r="FO148" s="72"/>
      <c r="FP148" s="72"/>
      <c r="FQ148" s="72"/>
      <c r="FR148" s="72"/>
      <c r="FS148" s="72"/>
      <c r="FT148" s="72"/>
      <c r="FU148" s="72"/>
      <c r="FV148" s="72"/>
      <c r="FW148" s="7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s="22" customFormat="1" ht="12.75" customHeight="1" hidden="1" outlineLevel="1">
      <c r="A149" s="70" t="s">
        <v>119</v>
      </c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61">
        <v>400</v>
      </c>
      <c r="V149" s="61"/>
      <c r="W149" s="61"/>
      <c r="X149" s="61"/>
      <c r="Y149" s="61"/>
      <c r="Z149" s="61"/>
      <c r="AA149" s="61"/>
      <c r="AB149" s="37" t="s">
        <v>105</v>
      </c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8">
        <v>0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>
        <v>0</v>
      </c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>
        <v>0</v>
      </c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>
        <v>0</v>
      </c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>
        <v>0</v>
      </c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>
        <v>0</v>
      </c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>
        <v>0</v>
      </c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>
        <v>0</v>
      </c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s="23" customFormat="1" ht="12.75" customHeight="1" hidden="1">
      <c r="A150" s="72" t="s">
        <v>72</v>
      </c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  <c r="DV150" s="72"/>
      <c r="DW150" s="72"/>
      <c r="DX150" s="72"/>
      <c r="DY150" s="72"/>
      <c r="DZ150" s="72"/>
      <c r="EA150" s="72"/>
      <c r="EB150" s="72"/>
      <c r="EC150" s="72"/>
      <c r="ED150" s="72"/>
      <c r="EE150" s="72"/>
      <c r="EF150" s="72"/>
      <c r="EG150" s="72"/>
      <c r="EH150" s="72"/>
      <c r="EI150" s="72"/>
      <c r="EJ150" s="72"/>
      <c r="EK150" s="72"/>
      <c r="EL150" s="72"/>
      <c r="EM150" s="72"/>
      <c r="EN150" s="72"/>
      <c r="EO150" s="72"/>
      <c r="EP150" s="72"/>
      <c r="EQ150" s="72"/>
      <c r="ER150" s="72"/>
      <c r="ES150" s="72"/>
      <c r="ET150" s="72"/>
      <c r="EU150" s="72"/>
      <c r="EV150" s="72"/>
      <c r="EW150" s="72"/>
      <c r="EX150" s="72"/>
      <c r="EY150" s="72"/>
      <c r="EZ150" s="72"/>
      <c r="FA150" s="72"/>
      <c r="FB150" s="72"/>
      <c r="FC150" s="72"/>
      <c r="FD150" s="72"/>
      <c r="FE150" s="72"/>
      <c r="FF150" s="72"/>
      <c r="FG150" s="72"/>
      <c r="FH150" s="72"/>
      <c r="FI150" s="72"/>
      <c r="FJ150" s="72"/>
      <c r="FK150" s="72"/>
      <c r="FL150" s="72"/>
      <c r="FM150" s="72"/>
      <c r="FN150" s="72"/>
      <c r="FO150" s="72"/>
      <c r="FP150" s="72"/>
      <c r="FQ150" s="72"/>
      <c r="FR150" s="72"/>
      <c r="FS150" s="72"/>
      <c r="FT150" s="72"/>
      <c r="FU150" s="72"/>
      <c r="FV150" s="72"/>
      <c r="FW150" s="7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22" customFormat="1" ht="12.75" customHeight="1" hidden="1" outlineLevel="1">
      <c r="A151" s="70" t="s">
        <v>120</v>
      </c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61">
        <v>500</v>
      </c>
      <c r="V151" s="61"/>
      <c r="W151" s="61"/>
      <c r="X151" s="61"/>
      <c r="Y151" s="61"/>
      <c r="Z151" s="61"/>
      <c r="AA151" s="61"/>
      <c r="AB151" s="37" t="s">
        <v>105</v>
      </c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8">
        <v>0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>
        <v>0</v>
      </c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>
        <v>0</v>
      </c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>
        <v>0</v>
      </c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>
        <v>0</v>
      </c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>
        <v>0</v>
      </c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>
        <v>0</v>
      </c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>
        <v>0</v>
      </c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s="22" customFormat="1" ht="12.75" customHeight="1" hidden="1">
      <c r="A152" s="70" t="s">
        <v>121</v>
      </c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61">
        <v>600</v>
      </c>
      <c r="V152" s="61"/>
      <c r="W152" s="61"/>
      <c r="X152" s="61"/>
      <c r="Y152" s="61"/>
      <c r="Z152" s="61"/>
      <c r="AA152" s="61"/>
      <c r="AB152" s="37" t="s">
        <v>105</v>
      </c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8">
        <v>0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>
        <v>0</v>
      </c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>
        <v>0</v>
      </c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>
        <v>0</v>
      </c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>
        <v>0</v>
      </c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>
        <v>0</v>
      </c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>
        <v>0</v>
      </c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>
        <v>0</v>
      </c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22" customFormat="1" ht="12.75" customHeight="1" hidden="1">
      <c r="A153" s="36" t="s">
        <v>124</v>
      </c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7" t="s">
        <v>125</v>
      </c>
      <c r="V153" s="37"/>
      <c r="W153" s="37"/>
      <c r="X153" s="37"/>
      <c r="Y153" s="37"/>
      <c r="Z153" s="37"/>
      <c r="AA153" s="37"/>
      <c r="AB153" s="37" t="s">
        <v>126</v>
      </c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8">
        <v>0</v>
      </c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>
        <v>0</v>
      </c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>
        <v>0</v>
      </c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>
        <v>0</v>
      </c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>
        <v>0</v>
      </c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>
        <v>0</v>
      </c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s="22" customFormat="1" ht="12.75" customHeight="1" hidden="1" outlineLevel="1">
      <c r="A154" s="70" t="s">
        <v>118</v>
      </c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61">
        <v>300</v>
      </c>
      <c r="V154" s="61"/>
      <c r="W154" s="61"/>
      <c r="X154" s="61"/>
      <c r="Y154" s="61"/>
      <c r="Z154" s="61"/>
      <c r="AA154" s="61"/>
      <c r="AB154" s="37" t="s">
        <v>105</v>
      </c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8">
        <v>0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>
        <v>0</v>
      </c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>
        <v>0</v>
      </c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>
        <v>0</v>
      </c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>
        <v>0</v>
      </c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>
        <v>0</v>
      </c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>
        <v>0</v>
      </c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>
        <v>0</v>
      </c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23" customFormat="1" ht="12.75" customHeight="1" hidden="1">
      <c r="A155" s="72" t="s">
        <v>72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  <c r="DX155" s="72"/>
      <c r="DY155" s="72"/>
      <c r="DZ155" s="72"/>
      <c r="EA155" s="72"/>
      <c r="EB155" s="72"/>
      <c r="EC155" s="72"/>
      <c r="ED155" s="72"/>
      <c r="EE155" s="72"/>
      <c r="EF155" s="72"/>
      <c r="EG155" s="72"/>
      <c r="EH155" s="72"/>
      <c r="EI155" s="72"/>
      <c r="EJ155" s="72"/>
      <c r="EK155" s="72"/>
      <c r="EL155" s="72"/>
      <c r="EM155" s="72"/>
      <c r="EN155" s="72"/>
      <c r="EO155" s="72"/>
      <c r="EP155" s="72"/>
      <c r="EQ155" s="72"/>
      <c r="ER155" s="72"/>
      <c r="ES155" s="72"/>
      <c r="ET155" s="72"/>
      <c r="EU155" s="72"/>
      <c r="EV155" s="72"/>
      <c r="EW155" s="72"/>
      <c r="EX155" s="72"/>
      <c r="EY155" s="72"/>
      <c r="EZ155" s="72"/>
      <c r="FA155" s="72"/>
      <c r="FB155" s="72"/>
      <c r="FC155" s="72"/>
      <c r="FD155" s="72"/>
      <c r="FE155" s="72"/>
      <c r="FF155" s="72"/>
      <c r="FG155" s="72"/>
      <c r="FH155" s="72"/>
      <c r="FI155" s="72"/>
      <c r="FJ155" s="72"/>
      <c r="FK155" s="72"/>
      <c r="FL155" s="72"/>
      <c r="FM155" s="72"/>
      <c r="FN155" s="72"/>
      <c r="FO155" s="72"/>
      <c r="FP155" s="72"/>
      <c r="FQ155" s="72"/>
      <c r="FR155" s="72"/>
      <c r="FS155" s="72"/>
      <c r="FT155" s="72"/>
      <c r="FU155" s="72"/>
      <c r="FV155" s="72"/>
      <c r="FW155" s="7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22" customFormat="1" ht="12.75" customHeight="1" hidden="1" outlineLevel="1">
      <c r="A156" s="70" t="s">
        <v>119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61">
        <v>400</v>
      </c>
      <c r="V156" s="61"/>
      <c r="W156" s="61"/>
      <c r="X156" s="61"/>
      <c r="Y156" s="61"/>
      <c r="Z156" s="61"/>
      <c r="AA156" s="61"/>
      <c r="AB156" s="37" t="s">
        <v>105</v>
      </c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8">
        <v>0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>
        <v>0</v>
      </c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>
        <v>0</v>
      </c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>
        <v>0</v>
      </c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>
        <v>0</v>
      </c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>
        <v>0</v>
      </c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>
        <v>0</v>
      </c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>
        <v>0</v>
      </c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s="23" customFormat="1" ht="12.75" customHeight="1" hidden="1">
      <c r="A157" s="72" t="s">
        <v>72</v>
      </c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  <c r="EI157" s="72"/>
      <c r="EJ157" s="72"/>
      <c r="EK157" s="72"/>
      <c r="EL157" s="72"/>
      <c r="EM157" s="72"/>
      <c r="EN157" s="72"/>
      <c r="EO157" s="72"/>
      <c r="EP157" s="72"/>
      <c r="EQ157" s="72"/>
      <c r="ER157" s="72"/>
      <c r="ES157" s="72"/>
      <c r="ET157" s="72"/>
      <c r="EU157" s="72"/>
      <c r="EV157" s="72"/>
      <c r="EW157" s="72"/>
      <c r="EX157" s="72"/>
      <c r="EY157" s="72"/>
      <c r="EZ157" s="72"/>
      <c r="FA157" s="72"/>
      <c r="FB157" s="72"/>
      <c r="FC157" s="72"/>
      <c r="FD157" s="72"/>
      <c r="FE157" s="72"/>
      <c r="FF157" s="72"/>
      <c r="FG157" s="72"/>
      <c r="FH157" s="72"/>
      <c r="FI157" s="72"/>
      <c r="FJ157" s="72"/>
      <c r="FK157" s="72"/>
      <c r="FL157" s="72"/>
      <c r="FM157" s="72"/>
      <c r="FN157" s="72"/>
      <c r="FO157" s="72"/>
      <c r="FP157" s="72"/>
      <c r="FQ157" s="72"/>
      <c r="FR157" s="72"/>
      <c r="FS157" s="72"/>
      <c r="FT157" s="72"/>
      <c r="FU157" s="72"/>
      <c r="FV157" s="72"/>
      <c r="FW157" s="7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s="22" customFormat="1" ht="12.75" customHeight="1" hidden="1" outlineLevel="1">
      <c r="A158" s="70" t="s">
        <v>120</v>
      </c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61">
        <v>500</v>
      </c>
      <c r="V158" s="61"/>
      <c r="W158" s="61"/>
      <c r="X158" s="61"/>
      <c r="Y158" s="61"/>
      <c r="Z158" s="61"/>
      <c r="AA158" s="61"/>
      <c r="AB158" s="37" t="s">
        <v>105</v>
      </c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8">
        <v>0</v>
      </c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>
        <v>0</v>
      </c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>
        <v>0</v>
      </c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>
        <v>0</v>
      </c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>
        <v>0</v>
      </c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>
        <v>0</v>
      </c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>
        <v>0</v>
      </c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>
        <v>0</v>
      </c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s="22" customFormat="1" ht="12.75" customHeight="1" hidden="1">
      <c r="A159" s="70" t="s">
        <v>121</v>
      </c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61">
        <v>600</v>
      </c>
      <c r="V159" s="61"/>
      <c r="W159" s="61"/>
      <c r="X159" s="61"/>
      <c r="Y159" s="61"/>
      <c r="Z159" s="61"/>
      <c r="AA159" s="61"/>
      <c r="AB159" s="37" t="s">
        <v>105</v>
      </c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8">
        <v>0</v>
      </c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>
        <v>0</v>
      </c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>
        <v>0</v>
      </c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>
        <v>0</v>
      </c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>
        <v>0</v>
      </c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>
        <v>0</v>
      </c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>
        <v>0</v>
      </c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>
        <v>0</v>
      </c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123" ht="21.75" customHeight="1">
      <c r="A160" s="1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64" t="s">
        <v>128</v>
      </c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</row>
    <row r="161" spans="1:256" s="28" customFormat="1" ht="27.75" customHeight="1">
      <c r="A161" s="66" t="s">
        <v>129</v>
      </c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123" ht="25.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3"/>
      <c r="AJ162" s="3"/>
      <c r="AK162" s="3"/>
      <c r="AL162" s="3"/>
      <c r="AM162" s="3"/>
      <c r="AN162" s="3"/>
      <c r="AO162" s="3"/>
      <c r="AP162" s="3"/>
      <c r="AQ162" s="3"/>
      <c r="AR162" s="67" t="s">
        <v>165</v>
      </c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</row>
    <row r="163" spans="1:123" ht="11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</row>
    <row r="164" spans="1:256" s="18" customFormat="1" ht="18.75" customHeight="1">
      <c r="A164" s="59" t="s">
        <v>41</v>
      </c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 t="s">
        <v>91</v>
      </c>
      <c r="V164" s="59"/>
      <c r="W164" s="59"/>
      <c r="X164" s="59"/>
      <c r="Y164" s="59"/>
      <c r="Z164" s="59"/>
      <c r="AA164" s="59"/>
      <c r="AB164" s="59" t="s">
        <v>130</v>
      </c>
      <c r="AC164" s="59"/>
      <c r="AD164" s="59"/>
      <c r="AE164" s="59"/>
      <c r="AF164" s="59"/>
      <c r="AG164" s="59"/>
      <c r="AH164" s="59"/>
      <c r="AI164" s="59"/>
      <c r="AJ164" s="59" t="s">
        <v>131</v>
      </c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/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  <c r="EJ164" s="59"/>
      <c r="EK164" s="59"/>
      <c r="EL164" s="59"/>
      <c r="EM164" s="59"/>
      <c r="EN164" s="59"/>
      <c r="EO164" s="59"/>
      <c r="EP164" s="59"/>
      <c r="EQ164" s="59"/>
      <c r="ER164" s="59"/>
      <c r="ES164" s="59"/>
      <c r="ET164" s="59"/>
      <c r="EU164" s="59"/>
      <c r="EV164" s="59"/>
      <c r="EW164" s="59"/>
      <c r="EX164" s="59"/>
      <c r="EY164" s="59"/>
      <c r="EZ164" s="59"/>
      <c r="FA164" s="59"/>
      <c r="FB164" s="59"/>
      <c r="FC164" s="59"/>
      <c r="FD164" s="59"/>
      <c r="FE164" s="59"/>
      <c r="FF164" s="59"/>
      <c r="FG164" s="59"/>
      <c r="FH164" s="59"/>
      <c r="FI164" s="59"/>
      <c r="FJ164" s="59"/>
      <c r="FK164" s="59"/>
      <c r="FL164" s="59"/>
      <c r="FM164" s="59"/>
      <c r="FN164" s="59"/>
      <c r="FO164" s="59"/>
      <c r="FP164" s="59"/>
      <c r="FQ164" s="59"/>
      <c r="FR164" s="59"/>
      <c r="FS164" s="59"/>
      <c r="FT164" s="59"/>
      <c r="FU164" s="59"/>
      <c r="FV164" s="59"/>
      <c r="FW164" s="59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s="18" customFormat="1" ht="12" customHeight="1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 t="s">
        <v>132</v>
      </c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 t="s">
        <v>95</v>
      </c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  <c r="DZ165" s="59"/>
      <c r="EA165" s="59"/>
      <c r="EB165" s="59"/>
      <c r="EC165" s="59"/>
      <c r="ED165" s="59"/>
      <c r="EE165" s="59"/>
      <c r="EF165" s="59"/>
      <c r="EG165" s="59"/>
      <c r="EH165" s="59"/>
      <c r="EI165" s="59"/>
      <c r="EJ165" s="59"/>
      <c r="EK165" s="59"/>
      <c r="EL165" s="59"/>
      <c r="EM165" s="59"/>
      <c r="EN165" s="59"/>
      <c r="EO165" s="59"/>
      <c r="EP165" s="59"/>
      <c r="EQ165" s="59"/>
      <c r="ER165" s="59"/>
      <c r="ES165" s="59"/>
      <c r="ET165" s="59"/>
      <c r="EU165" s="59"/>
      <c r="EV165" s="59"/>
      <c r="EW165" s="59"/>
      <c r="EX165" s="59"/>
      <c r="EY165" s="59"/>
      <c r="EZ165" s="59"/>
      <c r="FA165" s="59"/>
      <c r="FB165" s="59"/>
      <c r="FC165" s="59"/>
      <c r="FD165" s="59"/>
      <c r="FE165" s="59"/>
      <c r="FF165" s="59"/>
      <c r="FG165" s="59"/>
      <c r="FH165" s="59"/>
      <c r="FI165" s="59"/>
      <c r="FJ165" s="59"/>
      <c r="FK165" s="59"/>
      <c r="FL165" s="59"/>
      <c r="FM165" s="59"/>
      <c r="FN165" s="59"/>
      <c r="FO165" s="59"/>
      <c r="FP165" s="59"/>
      <c r="FQ165" s="59"/>
      <c r="FR165" s="59"/>
      <c r="FS165" s="59"/>
      <c r="FT165" s="59"/>
      <c r="FU165" s="59"/>
      <c r="FV165" s="59"/>
      <c r="FW165" s="5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8" customFormat="1" ht="12" customHeight="1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 t="s">
        <v>133</v>
      </c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 t="s">
        <v>134</v>
      </c>
      <c r="EC166" s="59"/>
      <c r="ED166" s="59"/>
      <c r="EE166" s="59"/>
      <c r="EF166" s="59"/>
      <c r="EG166" s="59"/>
      <c r="EH166" s="59"/>
      <c r="EI166" s="59"/>
      <c r="EJ166" s="59"/>
      <c r="EK166" s="59"/>
      <c r="EL166" s="59"/>
      <c r="EM166" s="59"/>
      <c r="EN166" s="59"/>
      <c r="EO166" s="59"/>
      <c r="EP166" s="59"/>
      <c r="EQ166" s="59"/>
      <c r="ER166" s="59"/>
      <c r="ES166" s="59"/>
      <c r="ET166" s="59"/>
      <c r="EU166" s="59"/>
      <c r="EV166" s="59"/>
      <c r="EW166" s="59"/>
      <c r="EX166" s="59"/>
      <c r="EY166" s="59"/>
      <c r="EZ166" s="59"/>
      <c r="FA166" s="59"/>
      <c r="FB166" s="59"/>
      <c r="FC166" s="59"/>
      <c r="FD166" s="59"/>
      <c r="FE166" s="59"/>
      <c r="FF166" s="59"/>
      <c r="FG166" s="59"/>
      <c r="FH166" s="59"/>
      <c r="FI166" s="59"/>
      <c r="FJ166" s="59"/>
      <c r="FK166" s="59"/>
      <c r="FL166" s="59"/>
      <c r="FM166" s="59"/>
      <c r="FN166" s="59"/>
      <c r="FO166" s="59"/>
      <c r="FP166" s="59"/>
      <c r="FQ166" s="59"/>
      <c r="FR166" s="59"/>
      <c r="FS166" s="59"/>
      <c r="FT166" s="59"/>
      <c r="FU166" s="59"/>
      <c r="FV166" s="59"/>
      <c r="FW166" s="59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s="18" customFormat="1" ht="46.5" customHeight="1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 t="s">
        <v>135</v>
      </c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 t="s">
        <v>136</v>
      </c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 t="s">
        <v>137</v>
      </c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 t="s">
        <v>135</v>
      </c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 t="s">
        <v>136</v>
      </c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 t="s">
        <v>137</v>
      </c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 t="s">
        <v>135</v>
      </c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  <c r="EN167" s="59"/>
      <c r="EO167" s="59"/>
      <c r="EP167" s="59"/>
      <c r="EQ167" s="59"/>
      <c r="ER167" s="59" t="s">
        <v>136</v>
      </c>
      <c r="ES167" s="59"/>
      <c r="ET167" s="59"/>
      <c r="EU167" s="59"/>
      <c r="EV167" s="59"/>
      <c r="EW167" s="59"/>
      <c r="EX167" s="59"/>
      <c r="EY167" s="59"/>
      <c r="EZ167" s="59"/>
      <c r="FA167" s="59"/>
      <c r="FB167" s="59"/>
      <c r="FC167" s="59"/>
      <c r="FD167" s="59"/>
      <c r="FE167" s="59"/>
      <c r="FF167" s="59"/>
      <c r="FG167" s="59"/>
      <c r="FH167" s="59" t="s">
        <v>137</v>
      </c>
      <c r="FI167" s="59"/>
      <c r="FJ167" s="59"/>
      <c r="FK167" s="59"/>
      <c r="FL167" s="59"/>
      <c r="FM167" s="59"/>
      <c r="FN167" s="59"/>
      <c r="FO167" s="59"/>
      <c r="FP167" s="59"/>
      <c r="FQ167" s="59"/>
      <c r="FR167" s="59"/>
      <c r="FS167" s="59"/>
      <c r="FT167" s="59"/>
      <c r="FU167" s="59"/>
      <c r="FV167" s="59"/>
      <c r="FW167" s="59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s="20" customFormat="1" ht="46.5" customHeight="1">
      <c r="A168" s="61">
        <v>1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>
        <v>2</v>
      </c>
      <c r="V168" s="61"/>
      <c r="W168" s="61"/>
      <c r="X168" s="61"/>
      <c r="Y168" s="61"/>
      <c r="Z168" s="61"/>
      <c r="AA168" s="61"/>
      <c r="AB168" s="61">
        <v>3</v>
      </c>
      <c r="AC168" s="61"/>
      <c r="AD168" s="61"/>
      <c r="AE168" s="61"/>
      <c r="AF168" s="61"/>
      <c r="AG168" s="61"/>
      <c r="AH168" s="61"/>
      <c r="AI168" s="61"/>
      <c r="AJ168" s="61">
        <v>4</v>
      </c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>
        <v>5</v>
      </c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>
        <v>6</v>
      </c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>
        <v>7</v>
      </c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>
        <v>8</v>
      </c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  <c r="DL168" s="61">
        <v>9</v>
      </c>
      <c r="DM168" s="61"/>
      <c r="DN168" s="61"/>
      <c r="DO168" s="61"/>
      <c r="DP168" s="61"/>
      <c r="DQ168" s="61"/>
      <c r="DR168" s="61"/>
      <c r="DS168" s="61"/>
      <c r="DT168" s="61"/>
      <c r="DU168" s="61"/>
      <c r="DV168" s="61"/>
      <c r="DW168" s="61"/>
      <c r="DX168" s="61"/>
      <c r="DY168" s="61"/>
      <c r="DZ168" s="61"/>
      <c r="EA168" s="61"/>
      <c r="EB168" s="61">
        <v>10</v>
      </c>
      <c r="EC168" s="61"/>
      <c r="ED168" s="61"/>
      <c r="EE168" s="61"/>
      <c r="EF168" s="61"/>
      <c r="EG168" s="61"/>
      <c r="EH168" s="61"/>
      <c r="EI168" s="61"/>
      <c r="EJ168" s="61"/>
      <c r="EK168" s="61"/>
      <c r="EL168" s="61"/>
      <c r="EM168" s="61"/>
      <c r="EN168" s="61"/>
      <c r="EO168" s="61"/>
      <c r="EP168" s="61"/>
      <c r="EQ168" s="61"/>
      <c r="ER168" s="61">
        <v>11</v>
      </c>
      <c r="ES168" s="61"/>
      <c r="ET168" s="61"/>
      <c r="EU168" s="61"/>
      <c r="EV168" s="61"/>
      <c r="EW168" s="61"/>
      <c r="EX168" s="61"/>
      <c r="EY168" s="61"/>
      <c r="EZ168" s="61"/>
      <c r="FA168" s="61"/>
      <c r="FB168" s="61"/>
      <c r="FC168" s="61"/>
      <c r="FD168" s="61"/>
      <c r="FE168" s="61"/>
      <c r="FF168" s="61"/>
      <c r="FG168" s="61"/>
      <c r="FH168" s="61">
        <v>12</v>
      </c>
      <c r="FI168" s="61"/>
      <c r="FJ168" s="61"/>
      <c r="FK168" s="61"/>
      <c r="FL168" s="61"/>
      <c r="FM168" s="61"/>
      <c r="FN168" s="61"/>
      <c r="FO168" s="61"/>
      <c r="FP168" s="61"/>
      <c r="FQ168" s="61"/>
      <c r="FR168" s="61"/>
      <c r="FS168" s="61"/>
      <c r="FT168" s="61"/>
      <c r="FU168" s="61"/>
      <c r="FV168" s="61"/>
      <c r="FW168" s="61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s="21" customFormat="1" ht="11.25" customHeight="1">
      <c r="A169" s="70" t="s">
        <v>138</v>
      </c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1">
        <v>1</v>
      </c>
      <c r="V169" s="71"/>
      <c r="W169" s="71"/>
      <c r="X169" s="71"/>
      <c r="Y169" s="71"/>
      <c r="Z169" s="71"/>
      <c r="AA169" s="71"/>
      <c r="AB169" s="37" t="s">
        <v>105</v>
      </c>
      <c r="AC169" s="37"/>
      <c r="AD169" s="37"/>
      <c r="AE169" s="37"/>
      <c r="AF169" s="37"/>
      <c r="AG169" s="37"/>
      <c r="AH169" s="37"/>
      <c r="AI169" s="37"/>
      <c r="AJ169" s="35">
        <f>CF169</f>
        <v>3611485.54</v>
      </c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>
        <f>CV169</f>
        <v>2818756</v>
      </c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>
        <f>DL169</f>
        <v>2756074</v>
      </c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>
        <f>AP98</f>
        <v>3611485.54</v>
      </c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>
        <f>CV172+CV170</f>
        <v>2818756</v>
      </c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>
        <f>DL172</f>
        <v>2756074</v>
      </c>
      <c r="DM169" s="35"/>
      <c r="DN169" s="35"/>
      <c r="DO169" s="35"/>
      <c r="DP169" s="35"/>
      <c r="DQ169" s="35"/>
      <c r="DR169" s="35"/>
      <c r="DS169" s="35"/>
      <c r="DT169" s="35"/>
      <c r="DU169" s="35"/>
      <c r="DV169" s="35"/>
      <c r="DW169" s="35"/>
      <c r="DX169" s="35"/>
      <c r="DY169" s="35"/>
      <c r="DZ169" s="35"/>
      <c r="EA169" s="35"/>
      <c r="EB169" s="38">
        <v>0</v>
      </c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>
        <v>0</v>
      </c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>
        <v>0</v>
      </c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s="22" customFormat="1" ht="32.25" customHeight="1">
      <c r="A170" s="36" t="s">
        <v>139</v>
      </c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61">
        <v>1001</v>
      </c>
      <c r="V170" s="61"/>
      <c r="W170" s="61"/>
      <c r="X170" s="61"/>
      <c r="Y170" s="61"/>
      <c r="Z170" s="61"/>
      <c r="AA170" s="61"/>
      <c r="AB170" s="37" t="s">
        <v>105</v>
      </c>
      <c r="AC170" s="37"/>
      <c r="AD170" s="37"/>
      <c r="AE170" s="37"/>
      <c r="AF170" s="37"/>
      <c r="AG170" s="37"/>
      <c r="AH170" s="37"/>
      <c r="AI170" s="37"/>
      <c r="AJ170" s="35">
        <f>CF170</f>
        <v>0</v>
      </c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8">
        <v>0</v>
      </c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>
        <v>0</v>
      </c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5">
        <f>CF171</f>
        <v>0</v>
      </c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8">
        <v>0</v>
      </c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>
        <v>0</v>
      </c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>
        <v>0</v>
      </c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>
        <v>0</v>
      </c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>
        <v>0</v>
      </c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22" customFormat="1" ht="54.75" customHeight="1" hidden="1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8">
        <v>0</v>
      </c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>
        <v>0</v>
      </c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5">
        <f>AJ171</f>
        <v>0</v>
      </c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8">
        <v>0</v>
      </c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>
        <v>0</v>
      </c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>
        <v>0</v>
      </c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>
        <v>0</v>
      </c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>
        <v>0</v>
      </c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s="21" customFormat="1" ht="11.25" customHeight="1" outlineLevel="1">
      <c r="A172" s="36" t="s">
        <v>140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61">
        <v>2001</v>
      </c>
      <c r="V172" s="61"/>
      <c r="W172" s="61"/>
      <c r="X172" s="61"/>
      <c r="Y172" s="61"/>
      <c r="Z172" s="61"/>
      <c r="AA172" s="61"/>
      <c r="AB172" s="37" t="s">
        <v>105</v>
      </c>
      <c r="AC172" s="37"/>
      <c r="AD172" s="37"/>
      <c r="AE172" s="37"/>
      <c r="AF172" s="37"/>
      <c r="AG172" s="37"/>
      <c r="AH172" s="37"/>
      <c r="AI172" s="37"/>
      <c r="AJ172" s="35">
        <f>CF172</f>
        <v>3611485.54</v>
      </c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>
        <f>CV172</f>
        <v>2818756</v>
      </c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>
        <f>DL172</f>
        <v>2756074</v>
      </c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>
        <f>CF173</f>
        <v>3611485.54</v>
      </c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>
        <f>CV173</f>
        <v>2818756</v>
      </c>
      <c r="CW172" s="35"/>
      <c r="CX172" s="35"/>
      <c r="CY172" s="35"/>
      <c r="CZ172" s="35"/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>
        <f>DL173</f>
        <v>2756074</v>
      </c>
      <c r="DM172" s="35"/>
      <c r="DN172" s="35"/>
      <c r="DO172" s="35"/>
      <c r="DP172" s="35"/>
      <c r="DQ172" s="35"/>
      <c r="DR172" s="35"/>
      <c r="DS172" s="35"/>
      <c r="DT172" s="35"/>
      <c r="DU172" s="35"/>
      <c r="DV172" s="35"/>
      <c r="DW172" s="35"/>
      <c r="DX172" s="35"/>
      <c r="DY172" s="35"/>
      <c r="DZ172" s="35"/>
      <c r="EA172" s="35"/>
      <c r="EB172" s="38">
        <v>0</v>
      </c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>
        <v>0</v>
      </c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>
        <v>0</v>
      </c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s="21" customFormat="1" ht="32.25" customHeight="1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5">
        <f>CF173</f>
        <v>3611485.54</v>
      </c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>
        <f>CV173</f>
        <v>2818756</v>
      </c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>
        <f>DL173</f>
        <v>2756074</v>
      </c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>
        <f>CF169-CF171</f>
        <v>3611485.54</v>
      </c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>
        <f>AP128</f>
        <v>2818756</v>
      </c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>
        <f>AP144</f>
        <v>2756074</v>
      </c>
      <c r="DM173" s="35"/>
      <c r="DN173" s="35"/>
      <c r="DO173" s="35"/>
      <c r="DP173" s="35"/>
      <c r="DQ173" s="35"/>
      <c r="DR173" s="35"/>
      <c r="DS173" s="35"/>
      <c r="DT173" s="35"/>
      <c r="DU173" s="35"/>
      <c r="DV173" s="35"/>
      <c r="DW173" s="35"/>
      <c r="DX173" s="35"/>
      <c r="DY173" s="35"/>
      <c r="DZ173" s="35"/>
      <c r="EA173" s="35"/>
      <c r="EB173" s="38">
        <v>0</v>
      </c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>
        <v>0</v>
      </c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>
        <v>0</v>
      </c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123" ht="11.25" customHeight="1" outlineLevel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15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</row>
    <row r="175" spans="1:123" s="1" customFormat="1" ht="15" customHeight="1">
      <c r="A175" s="16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64" t="s">
        <v>141</v>
      </c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</row>
    <row r="176" spans="1:256" s="28" customFormat="1" ht="21.75" customHeight="1">
      <c r="A176" s="66" t="s">
        <v>142</v>
      </c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123" ht="25.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3"/>
      <c r="AP177" s="3"/>
      <c r="AQ177" s="3"/>
      <c r="AR177" s="67" t="s">
        <v>143</v>
      </c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  <c r="CB177" s="67"/>
      <c r="CC177" s="67"/>
      <c r="CD177" s="67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</row>
    <row r="178" spans="1:123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6"/>
      <c r="AJ178" s="16"/>
      <c r="AK178" s="16"/>
      <c r="AL178" s="16"/>
      <c r="AM178" s="16"/>
      <c r="AN178" s="16"/>
      <c r="AO178" s="3"/>
      <c r="AP178" s="3"/>
      <c r="AQ178" s="3"/>
      <c r="AR178" s="68" t="s">
        <v>144</v>
      </c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  <c r="BZ178" s="68"/>
      <c r="CA178" s="68"/>
      <c r="CB178" s="68"/>
      <c r="CC178" s="68"/>
      <c r="CD178" s="68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</row>
    <row r="179" spans="1:123" s="1" customFormat="1" ht="9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15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</row>
    <row r="180" spans="1:179" s="1" customFormat="1" ht="12.75" customHeight="1">
      <c r="A180" s="58" t="s">
        <v>41</v>
      </c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9" t="s">
        <v>91</v>
      </c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 t="s">
        <v>42</v>
      </c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</row>
    <row r="181" spans="1:123" ht="12" customHeight="1">
      <c r="A181" s="60">
        <v>1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1">
        <v>2</v>
      </c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>
        <v>3</v>
      </c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61"/>
      <c r="DG181" s="61"/>
      <c r="DH181" s="61"/>
      <c r="DI181" s="61"/>
      <c r="DJ181" s="61"/>
      <c r="DK181" s="61"/>
      <c r="DL181" s="61"/>
      <c r="DM181" s="61"/>
      <c r="DN181" s="61"/>
      <c r="DO181" s="61"/>
      <c r="DP181" s="61"/>
      <c r="DQ181" s="61"/>
      <c r="DR181" s="61"/>
      <c r="DS181" s="61"/>
    </row>
    <row r="182" spans="1:179" ht="12" customHeight="1">
      <c r="A182" s="56" t="s">
        <v>120</v>
      </c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2">
        <v>10</v>
      </c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3">
        <v>0</v>
      </c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  <c r="DG182" s="53"/>
      <c r="DH182" s="53"/>
      <c r="DI182" s="53"/>
      <c r="DJ182" s="53"/>
      <c r="DK182" s="53"/>
      <c r="DL182" s="53"/>
      <c r="DM182" s="53"/>
      <c r="DN182" s="53"/>
      <c r="DO182" s="53"/>
      <c r="DP182" s="53"/>
      <c r="DQ182" s="53"/>
      <c r="DR182" s="53"/>
      <c r="DS182" s="53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</row>
    <row r="183" spans="1:179" ht="12" customHeight="1">
      <c r="A183" s="56" t="s">
        <v>121</v>
      </c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2">
        <v>20</v>
      </c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3">
        <v>0</v>
      </c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53"/>
      <c r="DJ183" s="53"/>
      <c r="DK183" s="53"/>
      <c r="DL183" s="53"/>
      <c r="DM183" s="53"/>
      <c r="DN183" s="53"/>
      <c r="DO183" s="53"/>
      <c r="DP183" s="53"/>
      <c r="DQ183" s="53"/>
      <c r="DR183" s="53"/>
      <c r="DS183" s="53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</row>
    <row r="184" spans="1:179" ht="12" customHeight="1">
      <c r="A184" s="65" t="s">
        <v>145</v>
      </c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52">
        <v>30</v>
      </c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3">
        <v>0</v>
      </c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  <c r="DG184" s="53"/>
      <c r="DH184" s="53"/>
      <c r="DI184" s="53"/>
      <c r="DJ184" s="53"/>
      <c r="DK184" s="53"/>
      <c r="DL184" s="53"/>
      <c r="DM184" s="53"/>
      <c r="DN184" s="53"/>
      <c r="DO184" s="53"/>
      <c r="DP184" s="53"/>
      <c r="DQ184" s="53"/>
      <c r="DR184" s="53"/>
      <c r="DS184" s="53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</row>
    <row r="185" spans="1:179" ht="12.75" customHeight="1" hidden="1">
      <c r="A185" s="62" t="s">
        <v>72</v>
      </c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</row>
    <row r="186" spans="1:179" ht="12.75" customHeight="1" hidden="1" outlineLevel="1">
      <c r="A186" s="56" t="s">
        <v>146</v>
      </c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2">
        <v>40</v>
      </c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3">
        <v>0</v>
      </c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  <c r="DN186" s="53"/>
      <c r="DO186" s="53"/>
      <c r="DP186" s="53"/>
      <c r="DQ186" s="53"/>
      <c r="DR186" s="53"/>
      <c r="DS186" s="53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</row>
    <row r="187" spans="1:179" ht="12.75" customHeight="1" hidden="1">
      <c r="A187" s="63" t="s">
        <v>72</v>
      </c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</row>
    <row r="188" spans="1:123" ht="12.75" customHeight="1" hidden="1" outlineLevel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15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</row>
    <row r="189" spans="1:123" ht="12.75" collapsed="1">
      <c r="A189" s="16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64" t="s">
        <v>147</v>
      </c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</row>
    <row r="190" spans="1:123" s="1" customFormat="1" ht="12.75" customHeight="1">
      <c r="A190" s="57" t="s">
        <v>148</v>
      </c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57"/>
      <c r="CR190" s="57"/>
      <c r="CS190" s="57"/>
      <c r="CT190" s="57"/>
      <c r="CU190" s="57"/>
      <c r="CV190" s="57"/>
      <c r="CW190" s="57"/>
      <c r="CX190" s="57"/>
      <c r="CY190" s="57"/>
      <c r="CZ190" s="57"/>
      <c r="DA190" s="57"/>
      <c r="DB190" s="57"/>
      <c r="DC190" s="57"/>
      <c r="DD190" s="57"/>
      <c r="DE190" s="57"/>
      <c r="DF190" s="57"/>
      <c r="DG190" s="57"/>
      <c r="DH190" s="57"/>
      <c r="DI190" s="57"/>
      <c r="DJ190" s="57"/>
      <c r="DK190" s="57"/>
      <c r="DL190" s="57"/>
      <c r="DM190" s="57"/>
      <c r="DN190" s="57"/>
      <c r="DO190" s="57"/>
      <c r="DP190" s="57"/>
      <c r="DQ190" s="57"/>
      <c r="DR190" s="57"/>
      <c r="DS190" s="57"/>
    </row>
    <row r="191" spans="1:123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15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</row>
    <row r="192" spans="1:179" s="1" customFormat="1" ht="14.25" customHeight="1">
      <c r="A192" s="58" t="s">
        <v>41</v>
      </c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9" t="s">
        <v>91</v>
      </c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 t="s">
        <v>56</v>
      </c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</row>
    <row r="193" spans="1:123" ht="12" customHeight="1">
      <c r="A193" s="60">
        <v>1</v>
      </c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1">
        <v>2</v>
      </c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>
        <v>3</v>
      </c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61"/>
      <c r="DA193" s="61"/>
      <c r="DB193" s="61"/>
      <c r="DC193" s="61"/>
      <c r="DD193" s="61"/>
      <c r="DE193" s="61"/>
      <c r="DF193" s="61"/>
      <c r="DG193" s="61"/>
      <c r="DH193" s="61"/>
      <c r="DI193" s="61"/>
      <c r="DJ193" s="61"/>
      <c r="DK193" s="61"/>
      <c r="DL193" s="61"/>
      <c r="DM193" s="61"/>
      <c r="DN193" s="61"/>
      <c r="DO193" s="61"/>
      <c r="DP193" s="61"/>
      <c r="DQ193" s="61"/>
      <c r="DR193" s="61"/>
      <c r="DS193" s="61"/>
    </row>
    <row r="194" spans="1:179" ht="12" customHeight="1">
      <c r="A194" s="56" t="s">
        <v>149</v>
      </c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2">
        <v>10</v>
      </c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3">
        <v>0</v>
      </c>
      <c r="CM194" s="53"/>
      <c r="CN194" s="53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  <c r="DG194" s="53"/>
      <c r="DH194" s="53"/>
      <c r="DI194" s="53"/>
      <c r="DJ194" s="53"/>
      <c r="DK194" s="53"/>
      <c r="DL194" s="53"/>
      <c r="DM194" s="53"/>
      <c r="DN194" s="53"/>
      <c r="DO194" s="53"/>
      <c r="DP194" s="53"/>
      <c r="DQ194" s="53"/>
      <c r="DR194" s="53"/>
      <c r="DS194" s="53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</row>
    <row r="195" spans="1:179" ht="12" customHeight="1">
      <c r="A195" s="56" t="s">
        <v>150</v>
      </c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2">
        <v>20</v>
      </c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3">
        <v>0</v>
      </c>
      <c r="CM195" s="53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  <c r="DB195" s="53"/>
      <c r="DC195" s="53"/>
      <c r="DD195" s="53"/>
      <c r="DE195" s="53"/>
      <c r="DF195" s="53"/>
      <c r="DG195" s="53"/>
      <c r="DH195" s="53"/>
      <c r="DI195" s="53"/>
      <c r="DJ195" s="53"/>
      <c r="DK195" s="53"/>
      <c r="DL195" s="53"/>
      <c r="DM195" s="53"/>
      <c r="DN195" s="53"/>
      <c r="DO195" s="53"/>
      <c r="DP195" s="53"/>
      <c r="DQ195" s="53"/>
      <c r="DR195" s="53"/>
      <c r="DS195" s="53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</row>
    <row r="196" spans="1:179" ht="34.5" customHeight="1">
      <c r="A196" s="51" t="s">
        <v>151</v>
      </c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2">
        <v>30</v>
      </c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3">
        <v>0</v>
      </c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  <c r="DK196" s="53"/>
      <c r="DL196" s="53"/>
      <c r="DM196" s="53"/>
      <c r="DN196" s="53"/>
      <c r="DO196" s="53"/>
      <c r="DP196" s="53"/>
      <c r="DQ196" s="53"/>
      <c r="DR196" s="53"/>
      <c r="DS196" s="53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</row>
    <row r="197" spans="1:123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15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</row>
    <row r="198" spans="56:123" ht="11.25"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</row>
    <row r="199" spans="1:179" ht="33.75" customHeight="1">
      <c r="A199" s="54" t="s">
        <v>152</v>
      </c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3"/>
      <c r="BY199" s="3"/>
      <c r="BZ199" s="55" t="s">
        <v>160</v>
      </c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  <c r="DL199" s="55"/>
      <c r="DM199" s="55"/>
      <c r="DN199" s="55"/>
      <c r="DO199" s="55"/>
      <c r="DP199" s="55"/>
      <c r="DQ199" s="55"/>
      <c r="DR199" s="55"/>
      <c r="DS199" s="55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</row>
    <row r="200" spans="1:123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3"/>
      <c r="AY200" s="3"/>
      <c r="AZ200" s="3"/>
      <c r="BA200" s="3"/>
      <c r="BB200" s="3"/>
      <c r="BC200" s="3"/>
      <c r="BD200" s="46" t="s">
        <v>5</v>
      </c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3"/>
      <c r="BY200" s="3"/>
      <c r="BZ200" s="46" t="s">
        <v>6</v>
      </c>
      <c r="CA200" s="46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  <c r="CT200" s="46"/>
      <c r="CU200" s="46"/>
      <c r="CV200" s="46"/>
      <c r="CW200" s="46"/>
      <c r="CX200" s="46"/>
      <c r="CY200" s="46"/>
      <c r="CZ200" s="46"/>
      <c r="DA200" s="46"/>
      <c r="DB200" s="46"/>
      <c r="DC200" s="46"/>
      <c r="DD200" s="46"/>
      <c r="DE200" s="46"/>
      <c r="DF200" s="46"/>
      <c r="DG200" s="46"/>
      <c r="DH200" s="46"/>
      <c r="DI200" s="46"/>
      <c r="DJ200" s="46"/>
      <c r="DK200" s="46"/>
      <c r="DL200" s="46"/>
      <c r="DM200" s="46"/>
      <c r="DN200" s="46"/>
      <c r="DO200" s="46"/>
      <c r="DP200" s="46"/>
      <c r="DQ200" s="46"/>
      <c r="DR200" s="46"/>
      <c r="DS200" s="46"/>
    </row>
    <row r="201" spans="1:123" ht="12.75">
      <c r="A201" s="45" t="s">
        <v>161</v>
      </c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</row>
    <row r="202" spans="1:179" ht="12.75" customHeight="1">
      <c r="A202" s="45" t="s">
        <v>153</v>
      </c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3"/>
      <c r="BY202" s="3"/>
      <c r="BZ202" s="50" t="s">
        <v>162</v>
      </c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</row>
    <row r="203" spans="1:123" ht="12.7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6" t="s">
        <v>5</v>
      </c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3"/>
      <c r="BY203" s="3"/>
      <c r="BZ203" s="46" t="s">
        <v>6</v>
      </c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6"/>
      <c r="CT203" s="46"/>
      <c r="CU203" s="46"/>
      <c r="CV203" s="46"/>
      <c r="CW203" s="46"/>
      <c r="CX203" s="46"/>
      <c r="CY203" s="46"/>
      <c r="CZ203" s="46"/>
      <c r="DA203" s="46"/>
      <c r="DB203" s="46"/>
      <c r="DC203" s="46"/>
      <c r="DD203" s="46"/>
      <c r="DE203" s="46"/>
      <c r="DF203" s="46"/>
      <c r="DG203" s="46"/>
      <c r="DH203" s="46"/>
      <c r="DI203" s="46"/>
      <c r="DJ203" s="46"/>
      <c r="DK203" s="46"/>
      <c r="DL203" s="46"/>
      <c r="DM203" s="46"/>
      <c r="DN203" s="46"/>
      <c r="DO203" s="46"/>
      <c r="DP203" s="46"/>
      <c r="DQ203" s="46"/>
      <c r="DR203" s="46"/>
      <c r="DS203" s="46"/>
    </row>
    <row r="204" spans="1:123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3"/>
      <c r="AY204" s="3"/>
      <c r="AZ204" s="3"/>
      <c r="BA204" s="3"/>
      <c r="BB204" s="3"/>
      <c r="BC204" s="3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3"/>
      <c r="BY204" s="3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9"/>
      <c r="DR204" s="29"/>
      <c r="DS204" s="29"/>
    </row>
    <row r="205" spans="1:179" ht="27.75" customHeight="1">
      <c r="A205" s="47" t="s">
        <v>157</v>
      </c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31"/>
      <c r="BY205" s="31"/>
      <c r="BZ205" s="48" t="s">
        <v>158</v>
      </c>
      <c r="CA205" s="48"/>
      <c r="CB205" s="48"/>
      <c r="CC205" s="48"/>
      <c r="CD205" s="48"/>
      <c r="CE205" s="48"/>
      <c r="CF205" s="48"/>
      <c r="CG205" s="48"/>
      <c r="CH205" s="48"/>
      <c r="CI205" s="48"/>
      <c r="CJ205" s="48"/>
      <c r="CK205" s="48"/>
      <c r="CL205" s="48"/>
      <c r="CM205" s="48"/>
      <c r="CN205" s="48"/>
      <c r="CO205" s="48"/>
      <c r="CP205" s="48"/>
      <c r="CQ205" s="48"/>
      <c r="CR205" s="48"/>
      <c r="CS205" s="48"/>
      <c r="CT205" s="48"/>
      <c r="CU205" s="48"/>
      <c r="CV205" s="48"/>
      <c r="CW205" s="48"/>
      <c r="CX205" s="48"/>
      <c r="CY205" s="48"/>
      <c r="CZ205" s="48"/>
      <c r="DA205" s="48"/>
      <c r="DB205" s="48"/>
      <c r="DC205" s="48"/>
      <c r="DD205" s="48"/>
      <c r="DE205" s="48"/>
      <c r="DF205" s="48"/>
      <c r="DG205" s="48"/>
      <c r="DH205" s="48"/>
      <c r="DI205" s="48"/>
      <c r="DJ205" s="48"/>
      <c r="DK205" s="48"/>
      <c r="DL205" s="48"/>
      <c r="DM205" s="48"/>
      <c r="DN205" s="48"/>
      <c r="DO205" s="48"/>
      <c r="DP205" s="48"/>
      <c r="DQ205" s="48"/>
      <c r="DR205" s="48"/>
      <c r="DS205" s="48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</row>
    <row r="206" spans="1:123" ht="12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39" t="s">
        <v>5</v>
      </c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1"/>
      <c r="BY206" s="31"/>
      <c r="BZ206" s="39" t="s">
        <v>6</v>
      </c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39"/>
      <c r="DQ206" s="39"/>
      <c r="DR206" s="39"/>
      <c r="DS206" s="39"/>
    </row>
    <row r="207" spans="1:123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29"/>
      <c r="DQ207" s="29"/>
      <c r="DR207" s="29"/>
      <c r="DS207" s="29"/>
    </row>
    <row r="208" spans="1:179" ht="12.75" customHeight="1">
      <c r="A208" s="40" t="s">
        <v>154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31"/>
      <c r="BY208" s="31"/>
      <c r="BZ208" s="44" t="s">
        <v>156</v>
      </c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</row>
    <row r="209" spans="1:123" ht="12.7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1"/>
      <c r="AY209" s="31"/>
      <c r="AZ209" s="31"/>
      <c r="BA209" s="31"/>
      <c r="BB209" s="31"/>
      <c r="BC209" s="31"/>
      <c r="BD209" s="39" t="s">
        <v>5</v>
      </c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1"/>
      <c r="BY209" s="31"/>
      <c r="BZ209" s="39" t="s">
        <v>6</v>
      </c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39"/>
      <c r="DQ209" s="39"/>
      <c r="DR209" s="39"/>
      <c r="DS209" s="39"/>
    </row>
    <row r="210" spans="1:123" ht="12.75">
      <c r="A210" s="40" t="s">
        <v>155</v>
      </c>
      <c r="B210" s="40"/>
      <c r="C210" s="40"/>
      <c r="D210" s="40"/>
      <c r="E210" s="40"/>
      <c r="F210" s="41" t="s">
        <v>163</v>
      </c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</row>
    <row r="211" spans="1:123" s="1" customFormat="1" ht="6.7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</row>
    <row r="212" spans="1:123" ht="12">
      <c r="A212" s="42" t="s">
        <v>166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</row>
    <row r="213" spans="1:123" ht="11.2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</row>
    <row r="214" spans="180:256" ht="11.25">
      <c r="FX214" s="34"/>
      <c r="FY214" s="34"/>
      <c r="FZ214" s="34"/>
      <c r="GA214" s="34"/>
      <c r="GB214" s="34"/>
      <c r="GC214" s="34"/>
      <c r="GD214" s="34"/>
      <c r="GE214" s="34"/>
      <c r="GF214" s="34"/>
      <c r="GG214" s="34"/>
      <c r="GH214" s="34"/>
      <c r="GI214" s="34"/>
      <c r="GJ214" s="34"/>
      <c r="GK214" s="34"/>
      <c r="GL214" s="34"/>
      <c r="GM214" s="34"/>
      <c r="GN214" s="34"/>
      <c r="GO214" s="34"/>
      <c r="GP214" s="34"/>
      <c r="GQ214" s="34"/>
      <c r="GR214" s="34"/>
      <c r="GS214" s="34"/>
      <c r="GT214" s="34"/>
      <c r="GU214" s="34"/>
      <c r="GV214" s="34"/>
      <c r="GW214" s="34"/>
      <c r="GX214" s="34"/>
      <c r="GY214" s="34"/>
      <c r="GZ214" s="34"/>
      <c r="HA214" s="34"/>
      <c r="HB214" s="34"/>
      <c r="HC214" s="34"/>
      <c r="HD214" s="34"/>
      <c r="HE214" s="34"/>
      <c r="HF214" s="34"/>
      <c r="HG214" s="34"/>
      <c r="HH214" s="34"/>
      <c r="HI214" s="34"/>
      <c r="HJ214" s="34"/>
      <c r="HK214" s="34"/>
      <c r="HL214" s="34"/>
      <c r="HM214" s="34"/>
      <c r="HN214" s="34"/>
      <c r="HO214" s="34"/>
      <c r="HP214" s="34"/>
      <c r="HQ214" s="34"/>
      <c r="HR214" s="34"/>
      <c r="HS214" s="34"/>
      <c r="HT214" s="34"/>
      <c r="HU214" s="34"/>
      <c r="HV214" s="34"/>
      <c r="HW214" s="34"/>
      <c r="HX214" s="34"/>
      <c r="HY214" s="34"/>
      <c r="HZ214" s="34"/>
      <c r="IA214" s="34"/>
      <c r="IB214" s="34"/>
      <c r="IC214" s="34"/>
      <c r="ID214" s="34"/>
      <c r="IE214" s="34"/>
      <c r="IF214" s="34"/>
      <c r="IG214" s="34"/>
      <c r="IH214" s="34"/>
      <c r="II214" s="34"/>
      <c r="IJ214" s="34"/>
      <c r="IK214" s="34"/>
      <c r="IL214" s="34"/>
      <c r="IM214" s="34"/>
      <c r="IN214" s="34"/>
      <c r="IO214" s="34"/>
      <c r="IP214" s="34"/>
      <c r="IQ214" s="34"/>
      <c r="IR214" s="34"/>
      <c r="IS214" s="34"/>
      <c r="IT214" s="34"/>
      <c r="IU214" s="34"/>
      <c r="IV214" s="34"/>
    </row>
  </sheetData>
  <sheetProtection selectLockedCells="1" selectUnlockedCells="1"/>
  <mergeCells count="886">
    <mergeCell ref="CO1:FW1"/>
    <mergeCell ref="BE3:DD3"/>
    <mergeCell ref="DX3:FW3"/>
    <mergeCell ref="BE4:DD4"/>
    <mergeCell ref="DX4:FW4"/>
    <mergeCell ref="BE5:DD5"/>
    <mergeCell ref="DX5:FW5"/>
    <mergeCell ref="BE6:BX6"/>
    <mergeCell ref="CA6:DD6"/>
    <mergeCell ref="DX6:EQ6"/>
    <mergeCell ref="ET6:FW6"/>
    <mergeCell ref="BE7:BX7"/>
    <mergeCell ref="CA7:DD7"/>
    <mergeCell ref="DX7:EQ7"/>
    <mergeCell ref="ET7:FW7"/>
    <mergeCell ref="EN8:FE8"/>
    <mergeCell ref="FF8:FI8"/>
    <mergeCell ref="BL8:BM8"/>
    <mergeCell ref="BN8:BQ8"/>
    <mergeCell ref="BR8:BS8"/>
    <mergeCell ref="BU8:CL8"/>
    <mergeCell ref="CM8:CP8"/>
    <mergeCell ref="CQ8:CT8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BW12:CM12"/>
    <mergeCell ref="CO12:DD12"/>
    <mergeCell ref="EP12:FF12"/>
    <mergeCell ref="FH12:FW12"/>
    <mergeCell ref="CH13:CM13"/>
    <mergeCell ref="CO13:DD13"/>
    <mergeCell ref="FA13:FF13"/>
    <mergeCell ref="FH13:FW13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AN18:AY18"/>
    <mergeCell ref="CC18:CM18"/>
    <mergeCell ref="CO18:DD18"/>
    <mergeCell ref="EV18:FF18"/>
    <mergeCell ref="FH18:FW18"/>
    <mergeCell ref="AN20:EX21"/>
    <mergeCell ref="AN22:EX23"/>
    <mergeCell ref="A25:DS25"/>
    <mergeCell ref="A26:DS26"/>
    <mergeCell ref="A27:FW29"/>
    <mergeCell ref="A31:DS31"/>
    <mergeCell ref="A32:FW34"/>
    <mergeCell ref="A36:DS36"/>
    <mergeCell ref="A37:FW39"/>
    <mergeCell ref="A41:DS41"/>
    <mergeCell ref="A43:CI43"/>
    <mergeCell ref="CJ43:DS43"/>
    <mergeCell ref="A44:CI44"/>
    <mergeCell ref="CJ44:DS44"/>
    <mergeCell ref="A45:CI45"/>
    <mergeCell ref="CJ45:DS45"/>
    <mergeCell ref="A46:CI46"/>
    <mergeCell ref="CJ46:DS46"/>
    <mergeCell ref="A47:CI47"/>
    <mergeCell ref="CJ47:DS47"/>
    <mergeCell ref="A48:CI48"/>
    <mergeCell ref="CJ48:DS48"/>
    <mergeCell ref="A49:CI49"/>
    <mergeCell ref="CJ49:DS49"/>
    <mergeCell ref="A51:DS51"/>
    <mergeCell ref="A52:DS52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63:F63"/>
    <mergeCell ref="G63:CI63"/>
    <mergeCell ref="CJ63:DS63"/>
    <mergeCell ref="A64:F64"/>
    <mergeCell ref="G64:CI64"/>
    <mergeCell ref="CJ64:DS64"/>
    <mergeCell ref="A65:F65"/>
    <mergeCell ref="G65:CI65"/>
    <mergeCell ref="CJ65:DS65"/>
    <mergeCell ref="A66:F66"/>
    <mergeCell ref="G66:CI66"/>
    <mergeCell ref="CJ66:DS66"/>
    <mergeCell ref="A67:F67"/>
    <mergeCell ref="G67:CI67"/>
    <mergeCell ref="CJ67:DS67"/>
    <mergeCell ref="A68:F68"/>
    <mergeCell ref="G68:CI68"/>
    <mergeCell ref="CJ68:DS68"/>
    <mergeCell ref="A69:F69"/>
    <mergeCell ref="G69:CI69"/>
    <mergeCell ref="CJ69:DS69"/>
    <mergeCell ref="A70:F70"/>
    <mergeCell ref="G70:CI70"/>
    <mergeCell ref="CJ70:DS70"/>
    <mergeCell ref="A71:F71"/>
    <mergeCell ref="G71:CI71"/>
    <mergeCell ref="CJ71:DS71"/>
    <mergeCell ref="A72:F72"/>
    <mergeCell ref="G72:DS72"/>
    <mergeCell ref="A73:F73"/>
    <mergeCell ref="G73:CI73"/>
    <mergeCell ref="CJ73:DS73"/>
    <mergeCell ref="A74:F74"/>
    <mergeCell ref="G74:CI74"/>
    <mergeCell ref="CJ74:DS74"/>
    <mergeCell ref="A75:F75"/>
    <mergeCell ref="G75:CI75"/>
    <mergeCell ref="CJ75:DS75"/>
    <mergeCell ref="A76:F76"/>
    <mergeCell ref="G76:CI76"/>
    <mergeCell ref="CJ76:DS76"/>
    <mergeCell ref="A77:F77"/>
    <mergeCell ref="G77:CI77"/>
    <mergeCell ref="CJ77:DS77"/>
    <mergeCell ref="A78:F78"/>
    <mergeCell ref="G78:CI78"/>
    <mergeCell ref="CJ78:DS78"/>
    <mergeCell ref="A79:F79"/>
    <mergeCell ref="G79:CI79"/>
    <mergeCell ref="CJ79:DS79"/>
    <mergeCell ref="A80:F80"/>
    <mergeCell ref="G80:CI80"/>
    <mergeCell ref="CJ80:DS80"/>
    <mergeCell ref="CV82:DS82"/>
    <mergeCell ref="A83:DS83"/>
    <mergeCell ref="AR84:CD84"/>
    <mergeCell ref="A86:T89"/>
    <mergeCell ref="U86:AA89"/>
    <mergeCell ref="AB86:AO89"/>
    <mergeCell ref="AP86:FW86"/>
    <mergeCell ref="AP87:BH89"/>
    <mergeCell ref="BI87:FW87"/>
    <mergeCell ref="BI88:BY89"/>
    <mergeCell ref="BZ88:CP89"/>
    <mergeCell ref="CQ88:DG89"/>
    <mergeCell ref="DH88:DX89"/>
    <mergeCell ref="DY88:EO89"/>
    <mergeCell ref="EP88:FW88"/>
    <mergeCell ref="EP89:FF89"/>
    <mergeCell ref="FG89:FW89"/>
    <mergeCell ref="A90:T90"/>
    <mergeCell ref="U90:AA90"/>
    <mergeCell ref="AB90:AO90"/>
    <mergeCell ref="AP90:BH90"/>
    <mergeCell ref="BI90:BY90"/>
    <mergeCell ref="BZ90:CP90"/>
    <mergeCell ref="CQ90:DG90"/>
    <mergeCell ref="DH90:DX90"/>
    <mergeCell ref="DY90:EO90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CQ91:DG91"/>
    <mergeCell ref="DH91:DX91"/>
    <mergeCell ref="DY91:EO91"/>
    <mergeCell ref="EP91:FF91"/>
    <mergeCell ref="FG91:FW91"/>
    <mergeCell ref="A92:T92"/>
    <mergeCell ref="U92:AA92"/>
    <mergeCell ref="AB92:AO92"/>
    <mergeCell ref="AP92:BH92"/>
    <mergeCell ref="BI92:BY92"/>
    <mergeCell ref="BZ92:CP92"/>
    <mergeCell ref="CQ92:DG92"/>
    <mergeCell ref="DH92:DX92"/>
    <mergeCell ref="DY92:EO92"/>
    <mergeCell ref="EP92:FF92"/>
    <mergeCell ref="FG92:FW92"/>
    <mergeCell ref="A94:T94"/>
    <mergeCell ref="U94:AA94"/>
    <mergeCell ref="AB94:AO94"/>
    <mergeCell ref="AP94:BH94"/>
    <mergeCell ref="BI94:BY94"/>
    <mergeCell ref="BZ94:CP94"/>
    <mergeCell ref="CQ94:DG94"/>
    <mergeCell ref="DH94:DX94"/>
    <mergeCell ref="DY94:EO94"/>
    <mergeCell ref="EP94:FF94"/>
    <mergeCell ref="FG94:FW94"/>
    <mergeCell ref="A95:T95"/>
    <mergeCell ref="U95:AA95"/>
    <mergeCell ref="AB95:AO95"/>
    <mergeCell ref="AP95:BH95"/>
    <mergeCell ref="BI95:BY95"/>
    <mergeCell ref="BZ95:CP95"/>
    <mergeCell ref="CQ95:DG95"/>
    <mergeCell ref="DH95:DX95"/>
    <mergeCell ref="DY95:EO95"/>
    <mergeCell ref="EP95:FF95"/>
    <mergeCell ref="FG95:FW95"/>
    <mergeCell ref="A96:T96"/>
    <mergeCell ref="U96:AA96"/>
    <mergeCell ref="AB96:AO96"/>
    <mergeCell ref="AP96:BH96"/>
    <mergeCell ref="BI96:BY96"/>
    <mergeCell ref="BZ96:CP96"/>
    <mergeCell ref="CQ96:DG96"/>
    <mergeCell ref="DH96:DX96"/>
    <mergeCell ref="DY96:EO96"/>
    <mergeCell ref="EP96:FF96"/>
    <mergeCell ref="FG96:FW96"/>
    <mergeCell ref="A97:T97"/>
    <mergeCell ref="U97:AA97"/>
    <mergeCell ref="AB97:AO97"/>
    <mergeCell ref="AP97:BH97"/>
    <mergeCell ref="BI97:BY97"/>
    <mergeCell ref="BZ97:CP97"/>
    <mergeCell ref="CQ97:DG97"/>
    <mergeCell ref="DH97:DX97"/>
    <mergeCell ref="DY97:EO97"/>
    <mergeCell ref="EP97:FF97"/>
    <mergeCell ref="FG97:FW97"/>
    <mergeCell ref="A98:T98"/>
    <mergeCell ref="U98:AA98"/>
    <mergeCell ref="AB98:AO98"/>
    <mergeCell ref="AP98:BH98"/>
    <mergeCell ref="BI98:BY98"/>
    <mergeCell ref="BZ98:CP98"/>
    <mergeCell ref="CQ98:DG98"/>
    <mergeCell ref="DH98:DX98"/>
    <mergeCell ref="DY98:EO98"/>
    <mergeCell ref="EP98:FF98"/>
    <mergeCell ref="FG98:FW98"/>
    <mergeCell ref="A99:T99"/>
    <mergeCell ref="U99:AA99"/>
    <mergeCell ref="AB99:AO99"/>
    <mergeCell ref="AP99:BH99"/>
    <mergeCell ref="BI99:BY99"/>
    <mergeCell ref="BZ99:CP99"/>
    <mergeCell ref="CQ99:DG99"/>
    <mergeCell ref="DH99:DX99"/>
    <mergeCell ref="DY99:EO99"/>
    <mergeCell ref="EP99:FF99"/>
    <mergeCell ref="FG99:FW99"/>
    <mergeCell ref="A100:T100"/>
    <mergeCell ref="U100:AA100"/>
    <mergeCell ref="AB100:AO100"/>
    <mergeCell ref="AP100:BH100"/>
    <mergeCell ref="BI100:BY100"/>
    <mergeCell ref="BZ100:CP100"/>
    <mergeCell ref="CQ100:DG100"/>
    <mergeCell ref="DH100:DX100"/>
    <mergeCell ref="DY100:EO100"/>
    <mergeCell ref="EP100:FF100"/>
    <mergeCell ref="FG100:FW100"/>
    <mergeCell ref="A101:FW101"/>
    <mergeCell ref="A102:T102"/>
    <mergeCell ref="U102:AA102"/>
    <mergeCell ref="AB102:AO102"/>
    <mergeCell ref="AP102:BH102"/>
    <mergeCell ref="BI102:BY102"/>
    <mergeCell ref="BZ102:CP102"/>
    <mergeCell ref="CQ102:DG102"/>
    <mergeCell ref="DH102:DX102"/>
    <mergeCell ref="DY102:EO102"/>
    <mergeCell ref="EP102:FF102"/>
    <mergeCell ref="FG102:FW102"/>
    <mergeCell ref="A103:FW103"/>
    <mergeCell ref="A104:T104"/>
    <mergeCell ref="U104:AA104"/>
    <mergeCell ref="AB104:AO104"/>
    <mergeCell ref="AP104:BH104"/>
    <mergeCell ref="BI104:BY104"/>
    <mergeCell ref="BZ104:CP104"/>
    <mergeCell ref="CQ104:DG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BZ105:CP105"/>
    <mergeCell ref="A106:T106"/>
    <mergeCell ref="U106:AA106"/>
    <mergeCell ref="AB106:AO106"/>
    <mergeCell ref="AP106:BH106"/>
    <mergeCell ref="BI106:BY106"/>
    <mergeCell ref="DH104:DX104"/>
    <mergeCell ref="EP106:FF106"/>
    <mergeCell ref="FG106:FW106"/>
    <mergeCell ref="CQ105:DG105"/>
    <mergeCell ref="DH105:DX105"/>
    <mergeCell ref="DY105:EO105"/>
    <mergeCell ref="EP105:FF105"/>
    <mergeCell ref="FG105:FW105"/>
    <mergeCell ref="A108:T108"/>
    <mergeCell ref="U108:AA108"/>
    <mergeCell ref="AB108:AO108"/>
    <mergeCell ref="AP108:BH108"/>
    <mergeCell ref="BI108:BY108"/>
    <mergeCell ref="BZ108:CP108"/>
    <mergeCell ref="CQ108:DG108"/>
    <mergeCell ref="DH108:DX108"/>
    <mergeCell ref="DY108:EO108"/>
    <mergeCell ref="EP108:FF108"/>
    <mergeCell ref="FG108:FW108"/>
    <mergeCell ref="A109:T109"/>
    <mergeCell ref="U109:AA109"/>
    <mergeCell ref="AB109:AO109"/>
    <mergeCell ref="AP109:BH109"/>
    <mergeCell ref="BI109:BY109"/>
    <mergeCell ref="BZ109:CP109"/>
    <mergeCell ref="CQ109:DG109"/>
    <mergeCell ref="DH109:DX109"/>
    <mergeCell ref="DY109:EO109"/>
    <mergeCell ref="EP109:FF109"/>
    <mergeCell ref="FG109:FW109"/>
    <mergeCell ref="A110:T110"/>
    <mergeCell ref="U110:AA110"/>
    <mergeCell ref="AB110:AO110"/>
    <mergeCell ref="AP110:BH110"/>
    <mergeCell ref="BI110:BY110"/>
    <mergeCell ref="BZ110:CP110"/>
    <mergeCell ref="CQ110:DG110"/>
    <mergeCell ref="DH110:DX110"/>
    <mergeCell ref="DY110:EO110"/>
    <mergeCell ref="EP110:FF110"/>
    <mergeCell ref="FG110:FW110"/>
    <mergeCell ref="A111:T111"/>
    <mergeCell ref="U111:AA111"/>
    <mergeCell ref="AB111:AO111"/>
    <mergeCell ref="AP111:BH111"/>
    <mergeCell ref="BI111:BY111"/>
    <mergeCell ref="BZ111:CP111"/>
    <mergeCell ref="CQ111:DG111"/>
    <mergeCell ref="DH111:DX111"/>
    <mergeCell ref="DY111:EO111"/>
    <mergeCell ref="EP111:FF111"/>
    <mergeCell ref="FG111:FW111"/>
    <mergeCell ref="A112:T112"/>
    <mergeCell ref="U112:AA112"/>
    <mergeCell ref="AB112:AO112"/>
    <mergeCell ref="AP112:BH112"/>
    <mergeCell ref="BI112:BY112"/>
    <mergeCell ref="BZ112:CP112"/>
    <mergeCell ref="CQ112:DG112"/>
    <mergeCell ref="DH112:DX112"/>
    <mergeCell ref="DY112:EO112"/>
    <mergeCell ref="EP112:FF112"/>
    <mergeCell ref="FG112:FW112"/>
    <mergeCell ref="A113:T113"/>
    <mergeCell ref="U113:AA113"/>
    <mergeCell ref="AB113:AO113"/>
    <mergeCell ref="AP113:BH113"/>
    <mergeCell ref="BI113:BY113"/>
    <mergeCell ref="BZ113:CP113"/>
    <mergeCell ref="CQ113:DG113"/>
    <mergeCell ref="DH113:DX113"/>
    <mergeCell ref="DY113:EO113"/>
    <mergeCell ref="EP113:FF113"/>
    <mergeCell ref="FG113:FW113"/>
    <mergeCell ref="A115:DS115"/>
    <mergeCell ref="AR116:CD116"/>
    <mergeCell ref="A118:T121"/>
    <mergeCell ref="U118:AA121"/>
    <mergeCell ref="AB118:AO121"/>
    <mergeCell ref="AP118:FW118"/>
    <mergeCell ref="AP119:BH121"/>
    <mergeCell ref="BI119:FW119"/>
    <mergeCell ref="BI120:BY121"/>
    <mergeCell ref="BZ120:CP121"/>
    <mergeCell ref="CQ120:DG121"/>
    <mergeCell ref="DH120:DX121"/>
    <mergeCell ref="DY120:EO121"/>
    <mergeCell ref="EP120:FW120"/>
    <mergeCell ref="EP121:FF121"/>
    <mergeCell ref="FG121:FW121"/>
    <mergeCell ref="A122:T122"/>
    <mergeCell ref="U122:AA122"/>
    <mergeCell ref="AB122:AO122"/>
    <mergeCell ref="AP122:BH122"/>
    <mergeCell ref="BI122:BY122"/>
    <mergeCell ref="BZ122:CP122"/>
    <mergeCell ref="CQ122:DG122"/>
    <mergeCell ref="DH122:DX122"/>
    <mergeCell ref="DY122:EO122"/>
    <mergeCell ref="EP122:FF122"/>
    <mergeCell ref="FG122:FW122"/>
    <mergeCell ref="A123:T123"/>
    <mergeCell ref="U123:AA123"/>
    <mergeCell ref="AB123:AO123"/>
    <mergeCell ref="AP123:BH123"/>
    <mergeCell ref="BI123:BY123"/>
    <mergeCell ref="BZ123:CP123"/>
    <mergeCell ref="CQ123:DG123"/>
    <mergeCell ref="DH123:DX123"/>
    <mergeCell ref="DY123:EO123"/>
    <mergeCell ref="EP123:FF123"/>
    <mergeCell ref="FG123:FW123"/>
    <mergeCell ref="A124:T124"/>
    <mergeCell ref="U124:AA124"/>
    <mergeCell ref="AB124:AO124"/>
    <mergeCell ref="AP124:BH124"/>
    <mergeCell ref="BI124:BY124"/>
    <mergeCell ref="BZ124:CP124"/>
    <mergeCell ref="CQ124:DG124"/>
    <mergeCell ref="DH124:DX124"/>
    <mergeCell ref="DY124:EO124"/>
    <mergeCell ref="EP124:FF124"/>
    <mergeCell ref="FG124:FW124"/>
    <mergeCell ref="A125:T125"/>
    <mergeCell ref="U125:AA125"/>
    <mergeCell ref="AB125:AO125"/>
    <mergeCell ref="AP125:BH125"/>
    <mergeCell ref="BI125:BY125"/>
    <mergeCell ref="BZ125:CP125"/>
    <mergeCell ref="CQ125:DG125"/>
    <mergeCell ref="DH125:DX125"/>
    <mergeCell ref="DY125:EO125"/>
    <mergeCell ref="EP125:FF125"/>
    <mergeCell ref="FG125:FW125"/>
    <mergeCell ref="A126:T126"/>
    <mergeCell ref="U126:AA126"/>
    <mergeCell ref="AB126:AO126"/>
    <mergeCell ref="AP126:BH126"/>
    <mergeCell ref="BI126:BY126"/>
    <mergeCell ref="BZ126:CP126"/>
    <mergeCell ref="CQ126:DG126"/>
    <mergeCell ref="DH126:DX126"/>
    <mergeCell ref="DY126:EO126"/>
    <mergeCell ref="EP126:FF126"/>
    <mergeCell ref="FG126:FW126"/>
    <mergeCell ref="A127:T127"/>
    <mergeCell ref="U127:AA127"/>
    <mergeCell ref="AB127:AO127"/>
    <mergeCell ref="AP127:BH127"/>
    <mergeCell ref="BI127:BY127"/>
    <mergeCell ref="BZ127:CP127"/>
    <mergeCell ref="CQ127:DG127"/>
    <mergeCell ref="DH127:DX127"/>
    <mergeCell ref="DY127:EO127"/>
    <mergeCell ref="EP127:FF127"/>
    <mergeCell ref="FG127:FW127"/>
    <mergeCell ref="A128:T128"/>
    <mergeCell ref="U128:AA128"/>
    <mergeCell ref="AB128:AO128"/>
    <mergeCell ref="AP128:BH128"/>
    <mergeCell ref="BI128:BY128"/>
    <mergeCell ref="BZ128:CP128"/>
    <mergeCell ref="CQ128:DG128"/>
    <mergeCell ref="DH128:DX128"/>
    <mergeCell ref="DY128:EO128"/>
    <mergeCell ref="EP128:FF128"/>
    <mergeCell ref="FG128:FW128"/>
    <mergeCell ref="A129:T129"/>
    <mergeCell ref="U129:AA129"/>
    <mergeCell ref="AB129:AO129"/>
    <mergeCell ref="AP129:BH129"/>
    <mergeCell ref="BI129:BY129"/>
    <mergeCell ref="BZ129:CP129"/>
    <mergeCell ref="CQ129:DG129"/>
    <mergeCell ref="DH129:DX129"/>
    <mergeCell ref="DY129:EO129"/>
    <mergeCell ref="EP129:FF129"/>
    <mergeCell ref="FG129:FW129"/>
    <mergeCell ref="A130:DS130"/>
    <mergeCell ref="A131:DS131"/>
    <mergeCell ref="AR132:CD132"/>
    <mergeCell ref="A134:T137"/>
    <mergeCell ref="U134:AA137"/>
    <mergeCell ref="AB134:AO137"/>
    <mergeCell ref="AP134:FW134"/>
    <mergeCell ref="AP135:BH137"/>
    <mergeCell ref="BI135:FW135"/>
    <mergeCell ref="BI136:BY137"/>
    <mergeCell ref="BZ136:CP137"/>
    <mergeCell ref="CQ136:DG137"/>
    <mergeCell ref="DH136:DX137"/>
    <mergeCell ref="DY136:EO137"/>
    <mergeCell ref="EP136:FW136"/>
    <mergeCell ref="EP137:FF137"/>
    <mergeCell ref="FG137:FW137"/>
    <mergeCell ref="A138:T138"/>
    <mergeCell ref="U138:AA138"/>
    <mergeCell ref="AB138:AO138"/>
    <mergeCell ref="AP138:BH138"/>
    <mergeCell ref="BI138:BY138"/>
    <mergeCell ref="BZ138:CP138"/>
    <mergeCell ref="CQ138:DG138"/>
    <mergeCell ref="DH138:DX138"/>
    <mergeCell ref="DY138:EO138"/>
    <mergeCell ref="EP138:FF138"/>
    <mergeCell ref="FG138:FW138"/>
    <mergeCell ref="A139:T139"/>
    <mergeCell ref="U139:AA139"/>
    <mergeCell ref="AB139:AO139"/>
    <mergeCell ref="AP139:BH139"/>
    <mergeCell ref="BI139:BY139"/>
    <mergeCell ref="BZ139:CP139"/>
    <mergeCell ref="CQ139:DG139"/>
    <mergeCell ref="DH139:DX139"/>
    <mergeCell ref="DY139:EO139"/>
    <mergeCell ref="EP139:FF139"/>
    <mergeCell ref="FG139:FW139"/>
    <mergeCell ref="A140:T140"/>
    <mergeCell ref="U140:AA140"/>
    <mergeCell ref="AB140:AO140"/>
    <mergeCell ref="AP140:BH140"/>
    <mergeCell ref="BI140:BY140"/>
    <mergeCell ref="BZ140:CP140"/>
    <mergeCell ref="CQ140:DG140"/>
    <mergeCell ref="DH140:DX140"/>
    <mergeCell ref="DY140:EO140"/>
    <mergeCell ref="EP140:FF140"/>
    <mergeCell ref="FG140:FW140"/>
    <mergeCell ref="A141:T141"/>
    <mergeCell ref="U141:AA141"/>
    <mergeCell ref="AB141:AO141"/>
    <mergeCell ref="AP141:BH141"/>
    <mergeCell ref="BI141:BY141"/>
    <mergeCell ref="BZ141:CP141"/>
    <mergeCell ref="CQ141:DG141"/>
    <mergeCell ref="DH141:DX141"/>
    <mergeCell ref="DY141:EO141"/>
    <mergeCell ref="EP141:FF141"/>
    <mergeCell ref="FG141:FW141"/>
    <mergeCell ref="A142:T142"/>
    <mergeCell ref="U142:AA142"/>
    <mergeCell ref="AB142:AO142"/>
    <mergeCell ref="AP142:BH142"/>
    <mergeCell ref="BI142:BY142"/>
    <mergeCell ref="BZ142:CP142"/>
    <mergeCell ref="CQ142:DG142"/>
    <mergeCell ref="DH142:DX142"/>
    <mergeCell ref="DY142:EO142"/>
    <mergeCell ref="EP142:FF142"/>
    <mergeCell ref="FG142:FW142"/>
    <mergeCell ref="A143:T143"/>
    <mergeCell ref="U143:AA143"/>
    <mergeCell ref="AB143:AO143"/>
    <mergeCell ref="AP143:BH143"/>
    <mergeCell ref="BI143:BY143"/>
    <mergeCell ref="BZ143:CP143"/>
    <mergeCell ref="CQ143:DG143"/>
    <mergeCell ref="DH143:DX143"/>
    <mergeCell ref="DY143:EO143"/>
    <mergeCell ref="EP143:FF143"/>
    <mergeCell ref="FG143:FW143"/>
    <mergeCell ref="A144:T144"/>
    <mergeCell ref="U144:AA144"/>
    <mergeCell ref="AB144:AO144"/>
    <mergeCell ref="AP144:BH144"/>
    <mergeCell ref="BI144:BY144"/>
    <mergeCell ref="BZ144:CP144"/>
    <mergeCell ref="CQ144:DG144"/>
    <mergeCell ref="DH144:DX144"/>
    <mergeCell ref="DY144:EO144"/>
    <mergeCell ref="EP144:FF144"/>
    <mergeCell ref="FG144:FW144"/>
    <mergeCell ref="A145:T145"/>
    <mergeCell ref="U145:AA145"/>
    <mergeCell ref="AB145:AO145"/>
    <mergeCell ref="AP145:BH145"/>
    <mergeCell ref="BI145:BY145"/>
    <mergeCell ref="BZ145:CP145"/>
    <mergeCell ref="CQ145:DG145"/>
    <mergeCell ref="DH145:DX145"/>
    <mergeCell ref="DY145:EO145"/>
    <mergeCell ref="EP145:FF145"/>
    <mergeCell ref="FG145:FW145"/>
    <mergeCell ref="A146:T146"/>
    <mergeCell ref="U146:AA146"/>
    <mergeCell ref="AB146:AO146"/>
    <mergeCell ref="AP146:BH146"/>
    <mergeCell ref="BI146:BY146"/>
    <mergeCell ref="BZ146:CP146"/>
    <mergeCell ref="CQ146:DG146"/>
    <mergeCell ref="DH146:DX146"/>
    <mergeCell ref="DY146:EO146"/>
    <mergeCell ref="EP146:FF146"/>
    <mergeCell ref="FG146:FW146"/>
    <mergeCell ref="A147:T147"/>
    <mergeCell ref="U147:AA147"/>
    <mergeCell ref="AB147:AO147"/>
    <mergeCell ref="AP147:BH147"/>
    <mergeCell ref="BI147:BY147"/>
    <mergeCell ref="BZ147:CP147"/>
    <mergeCell ref="CQ147:DG147"/>
    <mergeCell ref="DH147:DX147"/>
    <mergeCell ref="DY147:EO147"/>
    <mergeCell ref="EP147:FF147"/>
    <mergeCell ref="FG147:FW147"/>
    <mergeCell ref="A148:FW148"/>
    <mergeCell ref="A149:T149"/>
    <mergeCell ref="U149:AA149"/>
    <mergeCell ref="AB149:AO149"/>
    <mergeCell ref="AP149:BH149"/>
    <mergeCell ref="BI149:BY149"/>
    <mergeCell ref="BZ149:CP149"/>
    <mergeCell ref="CQ149:DG149"/>
    <mergeCell ref="DH149:DX149"/>
    <mergeCell ref="DY149:EO149"/>
    <mergeCell ref="EP149:FF149"/>
    <mergeCell ref="FG149:FW149"/>
    <mergeCell ref="A150:FW150"/>
    <mergeCell ref="A151:T151"/>
    <mergeCell ref="U151:AA151"/>
    <mergeCell ref="AB151:AO151"/>
    <mergeCell ref="AP151:BH151"/>
    <mergeCell ref="BI151:BY151"/>
    <mergeCell ref="BZ151:CP151"/>
    <mergeCell ref="CQ151:DG151"/>
    <mergeCell ref="DH151:DX151"/>
    <mergeCell ref="DY151:EO151"/>
    <mergeCell ref="EP151:FF151"/>
    <mergeCell ref="FG151:FW151"/>
    <mergeCell ref="A152:T152"/>
    <mergeCell ref="U152:AA152"/>
    <mergeCell ref="AB152:AO152"/>
    <mergeCell ref="AP152:BH152"/>
    <mergeCell ref="BI152:BY152"/>
    <mergeCell ref="BZ152:CP152"/>
    <mergeCell ref="CQ152:DG152"/>
    <mergeCell ref="DH152:DX152"/>
    <mergeCell ref="DY152:EO152"/>
    <mergeCell ref="EP152:FF152"/>
    <mergeCell ref="FG152:FW152"/>
    <mergeCell ref="A153:T153"/>
    <mergeCell ref="U153:AA153"/>
    <mergeCell ref="AB153:AO153"/>
    <mergeCell ref="AP153:BH153"/>
    <mergeCell ref="BI153:BY153"/>
    <mergeCell ref="BZ153:CP153"/>
    <mergeCell ref="CQ153:DG153"/>
    <mergeCell ref="DH153:DX153"/>
    <mergeCell ref="DY153:EO153"/>
    <mergeCell ref="EP153:FF153"/>
    <mergeCell ref="FG153:FW153"/>
    <mergeCell ref="FG154:FW154"/>
    <mergeCell ref="A155:FW155"/>
    <mergeCell ref="A154:T154"/>
    <mergeCell ref="U154:AA154"/>
    <mergeCell ref="AB154:AO154"/>
    <mergeCell ref="AP154:BH154"/>
    <mergeCell ref="BI154:BY154"/>
    <mergeCell ref="BZ154:CP154"/>
    <mergeCell ref="CQ154:DG154"/>
    <mergeCell ref="DH154:DX154"/>
    <mergeCell ref="DY154:EO154"/>
    <mergeCell ref="EP154:FF154"/>
    <mergeCell ref="CQ156:DG156"/>
    <mergeCell ref="DH156:DX156"/>
    <mergeCell ref="DY156:EO156"/>
    <mergeCell ref="EP156:FF156"/>
    <mergeCell ref="FG156:FW156"/>
    <mergeCell ref="A157:FW157"/>
    <mergeCell ref="A156:T156"/>
    <mergeCell ref="U156:AA156"/>
    <mergeCell ref="AB156:AO156"/>
    <mergeCell ref="AP156:BH156"/>
    <mergeCell ref="BI156:BY156"/>
    <mergeCell ref="BZ156:CP156"/>
    <mergeCell ref="A158:T158"/>
    <mergeCell ref="U158:AA158"/>
    <mergeCell ref="AB158:AO158"/>
    <mergeCell ref="AP158:BH158"/>
    <mergeCell ref="BI158:BY158"/>
    <mergeCell ref="BZ158:CP158"/>
    <mergeCell ref="CQ158:DG158"/>
    <mergeCell ref="DH158:DX158"/>
    <mergeCell ref="DY158:EO158"/>
    <mergeCell ref="EP158:FF158"/>
    <mergeCell ref="FG158:FW158"/>
    <mergeCell ref="A159:T159"/>
    <mergeCell ref="U159:AA159"/>
    <mergeCell ref="AB159:AO159"/>
    <mergeCell ref="AP159:BH159"/>
    <mergeCell ref="BI159:BY159"/>
    <mergeCell ref="BZ159:CP159"/>
    <mergeCell ref="CQ159:DG159"/>
    <mergeCell ref="DH159:DX159"/>
    <mergeCell ref="DY159:EO159"/>
    <mergeCell ref="EP159:FF159"/>
    <mergeCell ref="FG159:FW159"/>
    <mergeCell ref="CV160:DS160"/>
    <mergeCell ref="A161:DS161"/>
    <mergeCell ref="AR162:CD162"/>
    <mergeCell ref="A164:T167"/>
    <mergeCell ref="U164:AA167"/>
    <mergeCell ref="AB164:AI167"/>
    <mergeCell ref="AJ164:FW164"/>
    <mergeCell ref="AJ165:CE166"/>
    <mergeCell ref="CF165:FW165"/>
    <mergeCell ref="CF166:EA166"/>
    <mergeCell ref="EB166:FW166"/>
    <mergeCell ref="AJ167:AY167"/>
    <mergeCell ref="AZ167:BO167"/>
    <mergeCell ref="BP167:CE167"/>
    <mergeCell ref="CF167:CU167"/>
    <mergeCell ref="CV167:DK167"/>
    <mergeCell ref="DL167:EA167"/>
    <mergeCell ref="EB167:EQ167"/>
    <mergeCell ref="ER167:FG167"/>
    <mergeCell ref="FH167:FW167"/>
    <mergeCell ref="A168:T168"/>
    <mergeCell ref="U168:AA168"/>
    <mergeCell ref="AB168:AI168"/>
    <mergeCell ref="AJ168:AY168"/>
    <mergeCell ref="AZ168:BO168"/>
    <mergeCell ref="BP168:CE168"/>
    <mergeCell ref="CF168:CU168"/>
    <mergeCell ref="CV168:DK168"/>
    <mergeCell ref="DL168:EA168"/>
    <mergeCell ref="EB168:EQ168"/>
    <mergeCell ref="ER168:FG168"/>
    <mergeCell ref="FH168:FW168"/>
    <mergeCell ref="A169:T169"/>
    <mergeCell ref="U169:AA169"/>
    <mergeCell ref="AB169:AI169"/>
    <mergeCell ref="AJ169:AY169"/>
    <mergeCell ref="AZ169:BO169"/>
    <mergeCell ref="BP169:CE169"/>
    <mergeCell ref="CF169:CU169"/>
    <mergeCell ref="CV169:DK169"/>
    <mergeCell ref="DL169:EA169"/>
    <mergeCell ref="EB169:EQ169"/>
    <mergeCell ref="ER169:FG169"/>
    <mergeCell ref="FH169:FW169"/>
    <mergeCell ref="A170:T170"/>
    <mergeCell ref="U170:AA170"/>
    <mergeCell ref="AB170:AI170"/>
    <mergeCell ref="AJ170:AY170"/>
    <mergeCell ref="AZ170:BO170"/>
    <mergeCell ref="BP170:CE170"/>
    <mergeCell ref="CF170:CU170"/>
    <mergeCell ref="CV170:DK170"/>
    <mergeCell ref="DL170:EA170"/>
    <mergeCell ref="EB170:EQ170"/>
    <mergeCell ref="ER170:FG170"/>
    <mergeCell ref="FH170:FW170"/>
    <mergeCell ref="A171:T171"/>
    <mergeCell ref="U171:AA171"/>
    <mergeCell ref="AB171:AI171"/>
    <mergeCell ref="AJ171:AY171"/>
    <mergeCell ref="AZ171:BO171"/>
    <mergeCell ref="BP171:CE171"/>
    <mergeCell ref="CF171:CU171"/>
    <mergeCell ref="CV171:DK171"/>
    <mergeCell ref="DL171:EA171"/>
    <mergeCell ref="EB171:EQ171"/>
    <mergeCell ref="ER171:FG171"/>
    <mergeCell ref="FH171:FW171"/>
    <mergeCell ref="A172:T172"/>
    <mergeCell ref="U172:AA172"/>
    <mergeCell ref="AB172:AI172"/>
    <mergeCell ref="AJ172:AY172"/>
    <mergeCell ref="AZ172:BO172"/>
    <mergeCell ref="BP172:CE172"/>
    <mergeCell ref="CF172:CU172"/>
    <mergeCell ref="CV172:DK172"/>
    <mergeCell ref="DL172:EA172"/>
    <mergeCell ref="EB172:EQ172"/>
    <mergeCell ref="ER172:FG172"/>
    <mergeCell ref="FH172:FW172"/>
    <mergeCell ref="A173:T173"/>
    <mergeCell ref="U173:AA173"/>
    <mergeCell ref="AB173:AI173"/>
    <mergeCell ref="AJ173:AY173"/>
    <mergeCell ref="AZ173:BO173"/>
    <mergeCell ref="BP173:CE173"/>
    <mergeCell ref="CF173:CU173"/>
    <mergeCell ref="CV173:DK173"/>
    <mergeCell ref="DL173:EA173"/>
    <mergeCell ref="EB173:EQ173"/>
    <mergeCell ref="ER173:FG173"/>
    <mergeCell ref="FH173:FW173"/>
    <mergeCell ref="CV175:DS175"/>
    <mergeCell ref="A176:DS176"/>
    <mergeCell ref="AR177:CD177"/>
    <mergeCell ref="AR178:CD178"/>
    <mergeCell ref="A180:BV180"/>
    <mergeCell ref="BW180:CK180"/>
    <mergeCell ref="CL180:DS180"/>
    <mergeCell ref="A181:BV181"/>
    <mergeCell ref="BW181:CK181"/>
    <mergeCell ref="CL181:DS181"/>
    <mergeCell ref="A182:BV182"/>
    <mergeCell ref="BW182:CK182"/>
    <mergeCell ref="CL182:DS182"/>
    <mergeCell ref="A183:BV183"/>
    <mergeCell ref="BW183:CK183"/>
    <mergeCell ref="CL183:DS183"/>
    <mergeCell ref="A184:BV184"/>
    <mergeCell ref="BW184:CK184"/>
    <mergeCell ref="CL184:DS184"/>
    <mergeCell ref="A185:DS185"/>
    <mergeCell ref="A186:BV186"/>
    <mergeCell ref="BW186:CK186"/>
    <mergeCell ref="CL186:DS186"/>
    <mergeCell ref="A187:DS187"/>
    <mergeCell ref="CV189:DS189"/>
    <mergeCell ref="A190:DS190"/>
    <mergeCell ref="A192:BV192"/>
    <mergeCell ref="BW192:CK192"/>
    <mergeCell ref="CL192:DS192"/>
    <mergeCell ref="A193:BV193"/>
    <mergeCell ref="BW193:CK193"/>
    <mergeCell ref="CL193:DS193"/>
    <mergeCell ref="A194:BV194"/>
    <mergeCell ref="BW194:CK194"/>
    <mergeCell ref="CL194:DS194"/>
    <mergeCell ref="A195:BV195"/>
    <mergeCell ref="BW195:CK195"/>
    <mergeCell ref="CL195:DS195"/>
    <mergeCell ref="A196:BV196"/>
    <mergeCell ref="BW196:CK196"/>
    <mergeCell ref="CL196:DS196"/>
    <mergeCell ref="A199:BC199"/>
    <mergeCell ref="BD199:BW199"/>
    <mergeCell ref="BZ199:DS199"/>
    <mergeCell ref="BD200:BW200"/>
    <mergeCell ref="BZ200:DS200"/>
    <mergeCell ref="A201:BC201"/>
    <mergeCell ref="A202:BB202"/>
    <mergeCell ref="BD202:BW202"/>
    <mergeCell ref="BZ202:DS202"/>
    <mergeCell ref="BZ208:DS208"/>
    <mergeCell ref="A203:BC203"/>
    <mergeCell ref="BD203:BW203"/>
    <mergeCell ref="BZ203:DS203"/>
    <mergeCell ref="A205:AR205"/>
    <mergeCell ref="BD205:BW205"/>
    <mergeCell ref="BZ205:DS205"/>
    <mergeCell ref="BD209:BW209"/>
    <mergeCell ref="BZ209:DS209"/>
    <mergeCell ref="A210:E210"/>
    <mergeCell ref="F210:AP210"/>
    <mergeCell ref="A212:AP212"/>
    <mergeCell ref="A206:BC206"/>
    <mergeCell ref="BD206:BW206"/>
    <mergeCell ref="BZ206:DS206"/>
    <mergeCell ref="A208:BC208"/>
    <mergeCell ref="BD208:BW208"/>
    <mergeCell ref="A107:T107"/>
    <mergeCell ref="U107:AA107"/>
    <mergeCell ref="AB107:AO107"/>
    <mergeCell ref="AP107:BH107"/>
    <mergeCell ref="BI107:BY107"/>
    <mergeCell ref="BZ107:CP107"/>
    <mergeCell ref="BZ93:CP93"/>
    <mergeCell ref="CQ107:DG107"/>
    <mergeCell ref="DH107:DX107"/>
    <mergeCell ref="DY107:EO107"/>
    <mergeCell ref="EP107:FF107"/>
    <mergeCell ref="FG107:FW107"/>
    <mergeCell ref="BZ106:CP106"/>
    <mergeCell ref="CQ106:DG106"/>
    <mergeCell ref="DH106:DX106"/>
    <mergeCell ref="DY106:EO106"/>
    <mergeCell ref="CQ93:DG93"/>
    <mergeCell ref="DH93:DX93"/>
    <mergeCell ref="DY93:EO93"/>
    <mergeCell ref="EP93:FF93"/>
    <mergeCell ref="FG93:FW93"/>
    <mergeCell ref="A93:T93"/>
    <mergeCell ref="U93:AA93"/>
    <mergeCell ref="AB93:AO93"/>
    <mergeCell ref="AP93:BH93"/>
    <mergeCell ref="BI93:BY9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3"/>
  <rowBreaks count="6" manualBreakCount="6">
    <brk id="52" max="255" man="1"/>
    <brk id="81" max="255" man="1"/>
    <brk id="113" max="255" man="1"/>
    <brk id="130" max="255" man="1"/>
    <brk id="159" max="255" man="1"/>
    <brk id="174" max="255" man="1"/>
  </rowBreaks>
  <colBreaks count="1" manualBreakCount="1">
    <brk id="17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2019-11-07T04:14:07Z</cp:lastPrinted>
  <dcterms:modified xsi:type="dcterms:W3CDTF">2019-11-07T04:14:14Z</dcterms:modified>
  <cp:category/>
  <cp:version/>
  <cp:contentType/>
  <cp:contentStatus/>
</cp:coreProperties>
</file>